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10" windowWidth="11190" windowHeight="6345" tabRatio="761" activeTab="5"/>
  </bookViews>
  <sheets>
    <sheet name="COMUNALI " sheetId="1" r:id="rId1"/>
    <sheet name="CITTA' DEL SOLE" sheetId="2" r:id="rId2"/>
    <sheet name="RINNOVA" sheetId="3" r:id="rId3"/>
    <sheet name="RIFONDAZIONE" sheetId="4" r:id="rId4"/>
    <sheet name="PRESPROV" sheetId="5" r:id="rId5"/>
    <sheet name="CONSPROV" sheetId="6" r:id="rId6"/>
    <sheet name="EUROPEE" sheetId="7" r:id="rId7"/>
  </sheets>
  <definedNames/>
  <calcPr fullCalcOnLoad="1"/>
</workbook>
</file>

<file path=xl/sharedStrings.xml><?xml version="1.0" encoding="utf-8"?>
<sst xmlns="http://schemas.openxmlformats.org/spreadsheetml/2006/main" count="437" uniqueCount="156">
  <si>
    <t>SEZ. 1</t>
  </si>
  <si>
    <t>SEZ. 2</t>
  </si>
  <si>
    <t>SEZ. 3</t>
  </si>
  <si>
    <t>SEZ. 4</t>
  </si>
  <si>
    <t>SEZ. 5</t>
  </si>
  <si>
    <t>SEZ. 6</t>
  </si>
  <si>
    <t>voti</t>
  </si>
  <si>
    <t>TOTALE VOTI</t>
  </si>
  <si>
    <t>UNITI PER GABICCE</t>
  </si>
  <si>
    <t xml:space="preserve">POLO PER GABICCE </t>
  </si>
  <si>
    <t>VOTI VALIDI</t>
  </si>
  <si>
    <t>BIANCHE</t>
  </si>
  <si>
    <t>NULLE</t>
  </si>
  <si>
    <t>CONTESTATE</t>
  </si>
  <si>
    <t>VOTANTI</t>
  </si>
  <si>
    <t>ELETTORI</t>
  </si>
  <si>
    <t>% / votanti</t>
  </si>
  <si>
    <t>votanti / elettori</t>
  </si>
  <si>
    <t>ELEZIONI COMUNALI 13 GIUGNO 1999</t>
  </si>
  <si>
    <t>% / voti validi</t>
  </si>
  <si>
    <t>FORZA ITALIA</t>
  </si>
  <si>
    <t>VERDI</t>
  </si>
  <si>
    <t>LEGA NORD</t>
  </si>
  <si>
    <t>RIF. COMUNISTA</t>
  </si>
  <si>
    <t>RECUP. MALTA</t>
  </si>
  <si>
    <t>PATTO DEMOCR.</t>
  </si>
  <si>
    <t>P.D.S.</t>
  </si>
  <si>
    <t>INS. PER. CAMB.</t>
  </si>
  <si>
    <t>N.B.: NON E' POSSIBILE FARE RAFFRONTI FRA I SINGOLI SEGGI PERCHE' GLI STESSI SONO STATI RIDOTTI DA 10 A 6</t>
  </si>
  <si>
    <t>ASS.NE POL. NAZION. LISTA M. PANNELLA</t>
  </si>
  <si>
    <t>FEDERAZIONE DEI VERDI</t>
  </si>
  <si>
    <t>I DEMOCRATICI</t>
  </si>
  <si>
    <t>SOCIALISTI DEMOCRATICI ITALIANI</t>
  </si>
  <si>
    <t>RINNOVAMENTO ITALIANO</t>
  </si>
  <si>
    <t>PARTITO POPOLARE ITALIANO</t>
  </si>
  <si>
    <t>UNIONE DEMOCRATICI PER L'EUROPA</t>
  </si>
  <si>
    <t>MOVIMENTO SOCIALE FIAMMA TRICOLORE</t>
  </si>
  <si>
    <t>PARTITO PENSIONATI</t>
  </si>
  <si>
    <t>DEMOCRATICI DI SINISTRA</t>
  </si>
  <si>
    <t>PARTITO UMANISTA</t>
  </si>
  <si>
    <t>CCD - DEMOCRATICI DI CENTRO</t>
  </si>
  <si>
    <t>PATTO SEGNI -        ALLEANZA NAZIONALE</t>
  </si>
  <si>
    <t>PARTITO DEI COMUNISTI ITALIANI</t>
  </si>
  <si>
    <t>PATTO SEGNI</t>
  </si>
  <si>
    <t>ALLEANZA NAZIONALE</t>
  </si>
  <si>
    <t>U. VALDOTAINE</t>
  </si>
  <si>
    <t>L. ALP. LUMB.</t>
  </si>
  <si>
    <t>LA RETE</t>
  </si>
  <si>
    <t>DEMOCRATICI PER L'EUROPA</t>
  </si>
  <si>
    <t>COBAS - PER AUTORGANIZZAZIONE</t>
  </si>
  <si>
    <t>P.S.D.I.</t>
  </si>
  <si>
    <t>FEDERAL. E CONSUM. (LdR-PS d'AZ.-Pconsl)</t>
  </si>
  <si>
    <t>PARTITO REPUBBL. ITALIANO</t>
  </si>
  <si>
    <t>CDU-CDU LIBERALI E DEMOC. PER L'EUROPA</t>
  </si>
  <si>
    <t>PARTITO DI RIFONDAZ. COMUNISTA</t>
  </si>
  <si>
    <t>% / voti validi 1994</t>
  </si>
  <si>
    <t>LEGA NORD PER INDIP. DELLA PADANIA</t>
  </si>
  <si>
    <t>LEGA D'AZ. MERIDION. LISTA CITO</t>
  </si>
  <si>
    <t>ELEZIONI EUROPEE del 13 giugno 1999</t>
  </si>
  <si>
    <t>CCD</t>
  </si>
  <si>
    <t>% / voti validi '95</t>
  </si>
  <si>
    <t>OLIVIERO GRAZIANO (*)</t>
  </si>
  <si>
    <t>ADANTI VALTER (**)</t>
  </si>
  <si>
    <t>UCCHIELLI PALMIRO (***)</t>
  </si>
  <si>
    <t>CANCELLIERI GIORGIO (****)</t>
  </si>
  <si>
    <t>COLUCCI GIANFRANCO (*****)</t>
  </si>
  <si>
    <t>CICOLI CLAUDIO (******)</t>
  </si>
  <si>
    <t xml:space="preserve">(***) Ucchielli Palmiro collegato con: 1) Democratici di Sinistra, 2)Rinnovamento Italiano - lista Dini, 3) Socialisti Democratici Italiani; 4) Verdi, 5) Comunisti Italiani, 6) P.P.I. - P.R.I. </t>
  </si>
  <si>
    <t>N.B.: (*) Oliviero Graziani collegato con: I Democratici in Europa con Prodi. (**) Adanti Valter collegato con: Partito Comunista Rifondazione</t>
  </si>
  <si>
    <t>(****) Cancellieri Giorgio collegato con: Lega Nord. (*****) Colucci Gianfranco collegato con: 1) C.C.D., 2) Alleanza Nazionale. (******) Cicoli Claudio collegato con: Forza Italia</t>
  </si>
  <si>
    <t>votanti/ elettori</t>
  </si>
  <si>
    <t xml:space="preserve">        - elezioni 13.06.1999 -</t>
  </si>
  <si>
    <t>1) PECCI MARZIO</t>
  </si>
  <si>
    <t>2) PALAZZI BENITO</t>
  </si>
  <si>
    <t>3) BOSTRENGHI GIORGIO</t>
  </si>
  <si>
    <t>4) GABELLINI PAOLA</t>
  </si>
  <si>
    <t>5) LAVANNA ROBERTO</t>
  </si>
  <si>
    <t>6) PATRUNO RICCARDA</t>
  </si>
  <si>
    <t>7) ALESSANDRI ROSINA</t>
  </si>
  <si>
    <t>8) BOCCALINI STEFANO</t>
  </si>
  <si>
    <t>9) CUCCHIARINI ANGELO</t>
  </si>
  <si>
    <t>10) DELLA CHIARA GIORGIO</t>
  </si>
  <si>
    <t>12) GALEAZZI DAVIDE</t>
  </si>
  <si>
    <t>13) GUERRI ANGELO</t>
  </si>
  <si>
    <t>14) MICELI GIOVANNI ANTONIO</t>
  </si>
  <si>
    <t>15) MONTANARI FRANCO</t>
  </si>
  <si>
    <t>16) TAGLIABRACCI PATRIZIO</t>
  </si>
  <si>
    <t>1) BACCHINI PATRIZIA</t>
  </si>
  <si>
    <t>2) BALESTRIERI CORA</t>
  </si>
  <si>
    <t>3) CALDARI ANTONIO</t>
  </si>
  <si>
    <t>4) FRANCHINI CRISTINA</t>
  </si>
  <si>
    <t>5) GABELLINI VALTER</t>
  </si>
  <si>
    <t>6) GALEAZZI GIOVANNI MARIO (Nino)</t>
  </si>
  <si>
    <t>7) GASPERI FOSCO</t>
  </si>
  <si>
    <t>8) GENNARI REMO</t>
  </si>
  <si>
    <t>9) LANCI MARIO</t>
  </si>
  <si>
    <t>10) LEARDINI MARCO</t>
  </si>
  <si>
    <t>11) MUCCINI MASSIMO</t>
  </si>
  <si>
    <t>12) OLMEDA OSCAR</t>
  </si>
  <si>
    <t>13) SCHILLACI FRANCESCA</t>
  </si>
  <si>
    <t>14) SCOLA DAVIDE</t>
  </si>
  <si>
    <t>15) SCOLA MILENA</t>
  </si>
  <si>
    <t>16) TERENZI GIULIANO</t>
  </si>
  <si>
    <t>1) BARDEGGIA TIZIANA</t>
  </si>
  <si>
    <t>2) IOO GLORIA</t>
  </si>
  <si>
    <t>3) MACCARONI FLORA</t>
  </si>
  <si>
    <t>4) PANTUCCI MARIELLA</t>
  </si>
  <si>
    <t>5) VANZOLINI KATJA</t>
  </si>
  <si>
    <t>6) BALDUCCI MASSIMO</t>
  </si>
  <si>
    <t>7) BARDEGGIA MARINO</t>
  </si>
  <si>
    <t>8) MANCINI MAURO</t>
  </si>
  <si>
    <t>9) MANCINI NEVIO</t>
  </si>
  <si>
    <t>10) TERENZI DOMENICO</t>
  </si>
  <si>
    <t>11) VANZOLINI ALCEO</t>
  </si>
  <si>
    <t>12) VANZOLINI GIUSEPPE</t>
  </si>
  <si>
    <t>13) BACCHIOCCHI MASSIMILIANO</t>
  </si>
  <si>
    <t>14) MAZZINI DAVIDE</t>
  </si>
  <si>
    <t>15) MAZZINI GIULIANO</t>
  </si>
  <si>
    <t>16) MAZZOLI GIULIANO</t>
  </si>
  <si>
    <t>CITTA' DEL SOLE - LISTA PER GABICCE Cand.Sind.: Bruna Tacchi</t>
  </si>
  <si>
    <t>RINNOVA GABICCE Cand.Sind.: Pritelli Domenico</t>
  </si>
  <si>
    <t xml:space="preserve">PREFERENZE LISTA N.2 "RINNOVA GABICCE"               </t>
  </si>
  <si>
    <t>PRESIDENTI DELLA PROVINCIA</t>
  </si>
  <si>
    <t>OLIVIERO GRAZIANI</t>
  </si>
  <si>
    <t>ADANTI VALTER</t>
  </si>
  <si>
    <t>UCCHIELLI PALMIRO</t>
  </si>
  <si>
    <t>6) P.P.I. - P.R.I.</t>
  </si>
  <si>
    <t>CANCELLIERI GIORGIO</t>
  </si>
  <si>
    <t>COLUCCI GIANFRANCO</t>
  </si>
  <si>
    <t>1) C.C.D.</t>
  </si>
  <si>
    <t>CICCOLI CLAUDIO</t>
  </si>
  <si>
    <t>CONSIGLIO PROVINCIALE CONTRASS.</t>
  </si>
  <si>
    <t>1) I Democratici in Europa con Prodi</t>
  </si>
  <si>
    <t>1) Democratici di Sinistra</t>
  </si>
  <si>
    <t>2) Rinnovamento Italiano - Lista Dini</t>
  </si>
  <si>
    <t>3) Socialisti Democratici Italiani</t>
  </si>
  <si>
    <t>4) Verdi</t>
  </si>
  <si>
    <t>5) Comunisti Italiani</t>
  </si>
  <si>
    <t>1) Lega Nord</t>
  </si>
  <si>
    <t>2) Alleanza Nazionale</t>
  </si>
  <si>
    <t>1) Forza Italia</t>
  </si>
  <si>
    <t>ELEZIONI PROVINCIALI 1995</t>
  </si>
  <si>
    <r>
      <t xml:space="preserve">TOT. VOTI </t>
    </r>
    <r>
      <rPr>
        <sz val="10"/>
        <rFont val="Arial"/>
        <family val="2"/>
      </rPr>
      <t>(=3.657)</t>
    </r>
  </si>
  <si>
    <t xml:space="preserve"> 13 giugno 1999</t>
  </si>
  <si>
    <t>ELEZIONI DEL PRESIDENTE DELLA PROVINCIA</t>
  </si>
  <si>
    <t>TOTALE</t>
  </si>
  <si>
    <t xml:space="preserve">ELEZIONI CONSIGLIO PROVINCIALE 13.06.1999 - preferenze  - </t>
  </si>
  <si>
    <t xml:space="preserve">TOTALE </t>
  </si>
  <si>
    <t>Candidato a Sindaco:              BALDUCCI PIERINO</t>
  </si>
  <si>
    <t>Candidato a Sindaco:              PRITELLI DOMENICO</t>
  </si>
  <si>
    <t>Candidato a Sindaco:              TACCHI BRUNA</t>
  </si>
  <si>
    <t xml:space="preserve">         PREFERENZE LISTA N.1 "CITTA' DEL SOLE LISTA PER GABICCE"               </t>
  </si>
  <si>
    <t>11) GALEAZZI ANTONIO</t>
  </si>
  <si>
    <t xml:space="preserve">PREFERENZE LISTA N.3 "PARTITO DELLA RIFONDAZIONE COMUNISTA"               </t>
  </si>
  <si>
    <t>PARTITO DELLA RIF. COMUNISTA Cand.Sind.: Balducci Pierino</t>
  </si>
  <si>
    <t>1) Partito Rifondaz Comunista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</si>
</sst>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_ ;\-0\ "/>
  </numFmts>
  <fonts count="18">
    <font>
      <sz val="10"/>
      <name val="Arial"/>
      <family val="0"/>
    </font>
    <font>
      <b/>
      <sz val="2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9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0" fontId="0" fillId="0" borderId="4" xfId="0" applyNumberForma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0" xfId="0" applyFont="1" applyAlignment="1">
      <alignment horizontal="center"/>
    </xf>
    <xf numFmtId="10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0" fontId="3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 vertical="center"/>
    </xf>
    <xf numFmtId="3" fontId="0" fillId="0" borderId="0" xfId="0" applyNumberFormat="1" applyBorder="1" applyAlignment="1">
      <alignment/>
    </xf>
    <xf numFmtId="3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1" fontId="3" fillId="0" borderId="7" xfId="16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3" fontId="0" fillId="0" borderId="9" xfId="16" applyNumberFormat="1" applyBorder="1" applyAlignment="1">
      <alignment vertical="center"/>
    </xf>
    <xf numFmtId="3" fontId="0" fillId="0" borderId="10" xfId="16" applyNumberFormat="1" applyBorder="1" applyAlignment="1">
      <alignment vertical="center"/>
    </xf>
    <xf numFmtId="3" fontId="0" fillId="0" borderId="11" xfId="16" applyNumberFormat="1" applyBorder="1" applyAlignment="1">
      <alignment vertical="center"/>
    </xf>
    <xf numFmtId="3" fontId="0" fillId="0" borderId="0" xfId="16" applyNumberFormat="1" applyAlignment="1">
      <alignment/>
    </xf>
    <xf numFmtId="3" fontId="0" fillId="0" borderId="12" xfId="16" applyNumberFormat="1" applyBorder="1" applyAlignment="1">
      <alignment vertical="center"/>
    </xf>
    <xf numFmtId="3" fontId="0" fillId="0" borderId="0" xfId="16" applyNumberFormat="1" applyBorder="1" applyAlignment="1">
      <alignment/>
    </xf>
    <xf numFmtId="1" fontId="3" fillId="0" borderId="8" xfId="16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3" fontId="0" fillId="0" borderId="15" xfId="16" applyNumberFormat="1" applyBorder="1" applyAlignment="1">
      <alignment vertical="center"/>
    </xf>
    <xf numFmtId="3" fontId="3" fillId="0" borderId="17" xfId="0" applyNumberFormat="1" applyFont="1" applyBorder="1" applyAlignment="1">
      <alignment horizontal="center" vertical="center"/>
    </xf>
    <xf numFmtId="10" fontId="0" fillId="0" borderId="4" xfId="0" applyNumberFormat="1" applyBorder="1" applyAlignment="1">
      <alignment/>
    </xf>
    <xf numFmtId="3" fontId="0" fillId="0" borderId="11" xfId="0" applyNumberFormat="1" applyBorder="1" applyAlignment="1">
      <alignment/>
    </xf>
    <xf numFmtId="10" fontId="4" fillId="0" borderId="0" xfId="16" applyNumberFormat="1" applyFont="1" applyBorder="1" applyAlignment="1">
      <alignment vertical="center"/>
    </xf>
    <xf numFmtId="1" fontId="3" fillId="0" borderId="0" xfId="16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 vertical="center"/>
    </xf>
    <xf numFmtId="10" fontId="0" fillId="0" borderId="21" xfId="0" applyNumberFormat="1" applyBorder="1" applyAlignment="1">
      <alignment vertical="center"/>
    </xf>
    <xf numFmtId="10" fontId="3" fillId="0" borderId="7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vertical="center"/>
    </xf>
    <xf numFmtId="0" fontId="0" fillId="0" borderId="0" xfId="0" applyFont="1" applyAlignment="1">
      <alignment/>
    </xf>
    <xf numFmtId="10" fontId="0" fillId="0" borderId="22" xfId="0" applyNumberFormat="1" applyBorder="1" applyAlignment="1">
      <alignment vertical="center"/>
    </xf>
    <xf numFmtId="3" fontId="0" fillId="0" borderId="23" xfId="16" applyNumberFormat="1" applyBorder="1" applyAlignment="1">
      <alignment vertical="center"/>
    </xf>
    <xf numFmtId="3" fontId="0" fillId="0" borderId="24" xfId="16" applyNumberFormat="1" applyBorder="1" applyAlignment="1">
      <alignment vertical="center"/>
    </xf>
    <xf numFmtId="3" fontId="0" fillId="0" borderId="25" xfId="16" applyNumberFormat="1" applyBorder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10" fontId="1" fillId="0" borderId="0" xfId="0" applyNumberFormat="1" applyFont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0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8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6" fillId="0" borderId="26" xfId="0" applyFont="1" applyBorder="1" applyAlignment="1">
      <alignment vertical="center" shrinkToFit="1"/>
    </xf>
    <xf numFmtId="0" fontId="6" fillId="0" borderId="2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6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10" fontId="0" fillId="0" borderId="2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10" fontId="0" fillId="0" borderId="3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10" fontId="0" fillId="0" borderId="4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3" fontId="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0" fontId="3" fillId="0" borderId="5" xfId="0" applyNumberFormat="1" applyFont="1" applyBorder="1" applyAlignment="1">
      <alignment horizontal="center" vertical="center" wrapText="1"/>
    </xf>
    <xf numFmtId="10" fontId="0" fillId="0" borderId="20" xfId="0" applyNumberFormat="1" applyBorder="1" applyAlignment="1">
      <alignment horizontal="right" vertical="center"/>
    </xf>
    <xf numFmtId="10" fontId="0" fillId="0" borderId="22" xfId="0" applyNumberFormat="1" applyBorder="1" applyAlignment="1">
      <alignment horizontal="right" vertical="center"/>
    </xf>
    <xf numFmtId="10" fontId="0" fillId="0" borderId="21" xfId="0" applyNumberFormat="1" applyBorder="1" applyAlignment="1">
      <alignment horizontal="right" vertical="center"/>
    </xf>
    <xf numFmtId="10" fontId="0" fillId="0" borderId="36" xfId="0" applyNumberForma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3" fontId="0" fillId="0" borderId="37" xfId="0" applyNumberFormat="1" applyBorder="1" applyAlignment="1">
      <alignment horizontal="right" vertical="center"/>
    </xf>
    <xf numFmtId="10" fontId="0" fillId="0" borderId="38" xfId="0" applyNumberForma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3" fontId="0" fillId="0" borderId="31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10" fontId="0" fillId="0" borderId="42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10" fontId="0" fillId="0" borderId="44" xfId="0" applyNumberForma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10" fontId="0" fillId="0" borderId="36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0" fontId="0" fillId="0" borderId="19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10" fontId="0" fillId="0" borderId="40" xfId="0" applyNumberFormat="1" applyBorder="1" applyAlignment="1">
      <alignment vertical="center"/>
    </xf>
    <xf numFmtId="3" fontId="0" fillId="0" borderId="18" xfId="16" applyNumberForma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0" fontId="0" fillId="0" borderId="2" xfId="0" applyNumberFormat="1" applyFont="1" applyBorder="1" applyAlignment="1">
      <alignment vertical="center"/>
    </xf>
    <xf numFmtId="3" fontId="0" fillId="0" borderId="9" xfId="16" applyNumberFormat="1" applyFont="1" applyBorder="1" applyAlignment="1">
      <alignment vertical="center"/>
    </xf>
    <xf numFmtId="10" fontId="5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 vertical="center" wrapText="1"/>
    </xf>
    <xf numFmtId="10" fontId="0" fillId="0" borderId="1" xfId="0" applyNumberFormat="1" applyFont="1" applyBorder="1" applyAlignment="1">
      <alignment vertical="center" wrapText="1"/>
    </xf>
    <xf numFmtId="1" fontId="0" fillId="0" borderId="12" xfId="0" applyNumberFormat="1" applyFont="1" applyBorder="1" applyAlignment="1">
      <alignment vertical="center" wrapText="1"/>
    </xf>
    <xf numFmtId="10" fontId="0" fillId="0" borderId="36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0" fontId="0" fillId="0" borderId="2" xfId="0" applyNumberFormat="1" applyFont="1" applyBorder="1" applyAlignment="1">
      <alignment vertical="center" wrapText="1"/>
    </xf>
    <xf numFmtId="1" fontId="0" fillId="0" borderId="9" xfId="0" applyNumberFormat="1" applyFont="1" applyBorder="1" applyAlignment="1">
      <alignment vertical="center" wrapText="1"/>
    </xf>
    <xf numFmtId="10" fontId="0" fillId="0" borderId="2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0" fontId="0" fillId="0" borderId="3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 vertical="center" wrapText="1"/>
    </xf>
    <xf numFmtId="10" fontId="0" fillId="0" borderId="22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0" fontId="0" fillId="0" borderId="4" xfId="0" applyNumberFormat="1" applyFont="1" applyBorder="1" applyAlignment="1">
      <alignment vertical="center" wrapText="1"/>
    </xf>
    <xf numFmtId="1" fontId="0" fillId="0" borderId="11" xfId="0" applyNumberFormat="1" applyFont="1" applyBorder="1" applyAlignment="1">
      <alignment vertical="center" wrapText="1"/>
    </xf>
    <xf numFmtId="10" fontId="0" fillId="0" borderId="2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0" fillId="0" borderId="45" xfId="0" applyNumberFormat="1" applyFont="1" applyBorder="1" applyAlignment="1">
      <alignment vertical="center" wrapText="1"/>
    </xf>
    <xf numFmtId="10" fontId="0" fillId="0" borderId="19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1" fontId="0" fillId="0" borderId="18" xfId="0" applyNumberFormat="1" applyFont="1" applyBorder="1" applyAlignment="1">
      <alignment vertical="center" wrapText="1"/>
    </xf>
    <xf numFmtId="10" fontId="0" fillId="0" borderId="46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/>
    </xf>
    <xf numFmtId="3" fontId="5" fillId="0" borderId="0" xfId="16" applyNumberFormat="1" applyFont="1" applyAlignment="1">
      <alignment horizont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5" xfId="16" applyNumberFormat="1" applyFont="1" applyBorder="1" applyAlignment="1">
      <alignment horizontal="center" vertical="center"/>
    </xf>
    <xf numFmtId="3" fontId="4" fillId="0" borderId="13" xfId="16" applyNumberFormat="1" applyFont="1" applyBorder="1" applyAlignment="1">
      <alignment horizontal="center" vertical="center"/>
    </xf>
    <xf numFmtId="3" fontId="4" fillId="0" borderId="13" xfId="16" applyNumberFormat="1" applyFont="1" applyBorder="1" applyAlignment="1">
      <alignment vertical="center"/>
    </xf>
    <xf numFmtId="3" fontId="4" fillId="0" borderId="47" xfId="16" applyNumberFormat="1" applyFont="1" applyBorder="1" applyAlignment="1">
      <alignment vertical="center"/>
    </xf>
    <xf numFmtId="10" fontId="1" fillId="0" borderId="0" xfId="0" applyNumberFormat="1" applyFont="1" applyAlignment="1">
      <alignment vertical="center" wrapText="1"/>
    </xf>
    <xf numFmtId="10" fontId="1" fillId="0" borderId="0" xfId="0" applyNumberFormat="1" applyFont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/>
    </xf>
    <xf numFmtId="10" fontId="4" fillId="0" borderId="47" xfId="0" applyNumberFormat="1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/>
    </xf>
    <xf numFmtId="10" fontId="4" fillId="0" borderId="5" xfId="16" applyNumberFormat="1" applyFont="1" applyBorder="1" applyAlignment="1">
      <alignment horizontal="center" vertical="center"/>
    </xf>
    <xf numFmtId="10" fontId="0" fillId="0" borderId="47" xfId="0" applyNumberForma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 wrapText="1"/>
    </xf>
    <xf numFmtId="10" fontId="4" fillId="0" borderId="47" xfId="0" applyNumberFormat="1" applyFont="1" applyBorder="1" applyAlignment="1">
      <alignment horizontal="center" vertical="center" wrapText="1"/>
    </xf>
    <xf numFmtId="10" fontId="0" fillId="0" borderId="2" xfId="0" applyNumberFormat="1" applyFont="1" applyBorder="1" applyAlignment="1">
      <alignment vertical="center" wrapText="1"/>
    </xf>
    <xf numFmtId="10" fontId="0" fillId="0" borderId="3" xfId="0" applyNumberFormat="1" applyFont="1" applyBorder="1" applyAlignment="1">
      <alignment vertical="center" wrapText="1"/>
    </xf>
    <xf numFmtId="10" fontId="0" fillId="0" borderId="4" xfId="0" applyNumberFormat="1" applyFont="1" applyBorder="1" applyAlignment="1">
      <alignment vertical="center" wrapText="1"/>
    </xf>
    <xf numFmtId="10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0" fontId="6" fillId="0" borderId="0" xfId="0" applyNumberFormat="1" applyFont="1" applyBorder="1" applyAlignment="1">
      <alignment horizontal="left" vertical="center"/>
    </xf>
    <xf numFmtId="10" fontId="0" fillId="0" borderId="0" xfId="0" applyNumberFormat="1" applyBorder="1" applyAlignment="1">
      <alignment horizontal="left" vertical="center"/>
    </xf>
    <xf numFmtId="3" fontId="0" fillId="0" borderId="17" xfId="0" applyNumberFormat="1" applyBorder="1" applyAlignment="1">
      <alignment/>
    </xf>
    <xf numFmtId="1" fontId="0" fillId="0" borderId="9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7" fillId="0" borderId="1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14" fillId="0" borderId="5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7" fillId="0" borderId="37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10" fontId="0" fillId="0" borderId="14" xfId="0" applyNumberFormat="1" applyBorder="1" applyAlignment="1">
      <alignment/>
    </xf>
    <xf numFmtId="10" fontId="0" fillId="0" borderId="4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37" xfId="0" applyNumberFormat="1" applyFont="1" applyBorder="1" applyAlignment="1">
      <alignment horizontal="right" vertical="center"/>
    </xf>
    <xf numFmtId="3" fontId="0" fillId="0" borderId="38" xfId="0" applyNumberFormat="1" applyFont="1" applyBorder="1" applyAlignment="1">
      <alignment horizontal="right" vertical="center"/>
    </xf>
    <xf numFmtId="10" fontId="0" fillId="0" borderId="5" xfId="0" applyNumberFormat="1" applyBorder="1" applyAlignment="1">
      <alignment/>
    </xf>
    <xf numFmtId="10" fontId="0" fillId="0" borderId="47" xfId="0" applyNumberFormat="1" applyBorder="1" applyAlignment="1">
      <alignment/>
    </xf>
    <xf numFmtId="10" fontId="5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9525</xdr:rowOff>
    </xdr:from>
    <xdr:to>
      <xdr:col>14</xdr:col>
      <xdr:colOff>619125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95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0</xdr:row>
      <xdr:rowOff>0</xdr:rowOff>
    </xdr:from>
    <xdr:to>
      <xdr:col>14</xdr:col>
      <xdr:colOff>619125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</xdr:colOff>
      <xdr:row>0</xdr:row>
      <xdr:rowOff>38100</xdr:rowOff>
    </xdr:from>
    <xdr:to>
      <xdr:col>14</xdr:col>
      <xdr:colOff>600075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38100"/>
          <a:ext cx="1047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1">
      <selection activeCell="E8" sqref="E8"/>
      <selection activeCell="F23" sqref="F23"/>
    </sheetView>
  </sheetViews>
  <sheetFormatPr defaultColWidth="9.140625" defaultRowHeight="12.75"/>
  <cols>
    <col min="1" max="1" width="17.57421875" style="1" customWidth="1"/>
    <col min="2" max="2" width="6.7109375" style="34" customWidth="1"/>
    <col min="3" max="3" width="8.7109375" style="3" customWidth="1"/>
    <col min="4" max="4" width="6.7109375" style="34" customWidth="1"/>
    <col min="5" max="5" width="8.7109375" style="3" customWidth="1"/>
    <col min="6" max="6" width="6.7109375" style="34" customWidth="1"/>
    <col min="7" max="7" width="8.7109375" style="3" customWidth="1"/>
    <col min="8" max="8" width="6.7109375" style="34" customWidth="1"/>
    <col min="9" max="9" width="8.7109375" style="3" customWidth="1"/>
    <col min="10" max="10" width="6.7109375" style="34" customWidth="1"/>
    <col min="11" max="11" width="8.7109375" style="3" customWidth="1"/>
    <col min="12" max="12" width="6.7109375" style="34" customWidth="1"/>
    <col min="13" max="13" width="8.7109375" style="3" customWidth="1"/>
    <col min="14" max="14" width="6.7109375" style="34" customWidth="1"/>
    <col min="15" max="15" width="8.7109375" style="3" customWidth="1"/>
    <col min="16" max="16" width="6.7109375" style="48" customWidth="1"/>
    <col min="17" max="17" width="8.7109375" style="3" customWidth="1"/>
  </cols>
  <sheetData>
    <row r="1" spans="1:17" s="21" customFormat="1" ht="30.75" thickBot="1">
      <c r="A1" s="201" t="s">
        <v>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2:17" s="7" customFormat="1" ht="22.5" customHeight="1" thickBot="1">
      <c r="B2" s="199" t="s">
        <v>0</v>
      </c>
      <c r="C2" s="200"/>
      <c r="D2" s="202" t="s">
        <v>1</v>
      </c>
      <c r="E2" s="202"/>
      <c r="F2" s="199" t="s">
        <v>2</v>
      </c>
      <c r="G2" s="200"/>
      <c r="H2" s="202" t="s">
        <v>3</v>
      </c>
      <c r="I2" s="202"/>
      <c r="J2" s="199" t="s">
        <v>4</v>
      </c>
      <c r="K2" s="200"/>
      <c r="L2" s="202" t="s">
        <v>5</v>
      </c>
      <c r="M2" s="202"/>
      <c r="N2" s="203" t="s">
        <v>7</v>
      </c>
      <c r="O2" s="204"/>
      <c r="P2" s="205"/>
      <c r="Q2" s="206"/>
    </row>
    <row r="3" spans="2:17" s="19" customFormat="1" ht="26.25" customHeight="1" thickBot="1">
      <c r="B3" s="30" t="s">
        <v>6</v>
      </c>
      <c r="C3" s="20" t="s">
        <v>19</v>
      </c>
      <c r="D3" s="39" t="s">
        <v>6</v>
      </c>
      <c r="E3" s="20" t="s">
        <v>19</v>
      </c>
      <c r="F3" s="30" t="s">
        <v>6</v>
      </c>
      <c r="G3" s="20" t="s">
        <v>19</v>
      </c>
      <c r="H3" s="30" t="s">
        <v>6</v>
      </c>
      <c r="I3" s="20" t="s">
        <v>19</v>
      </c>
      <c r="J3" s="30" t="s">
        <v>6</v>
      </c>
      <c r="K3" s="20" t="s">
        <v>19</v>
      </c>
      <c r="L3" s="30" t="s">
        <v>6</v>
      </c>
      <c r="M3" s="20" t="s">
        <v>19</v>
      </c>
      <c r="N3" s="38">
        <v>1999</v>
      </c>
      <c r="O3" s="20" t="s">
        <v>19</v>
      </c>
      <c r="P3" s="51">
        <v>1995</v>
      </c>
      <c r="Q3" s="20" t="s">
        <v>19</v>
      </c>
    </row>
    <row r="4" spans="1:17" s="7" customFormat="1" ht="48" customHeight="1" thickBot="1">
      <c r="A4" s="172" t="s">
        <v>119</v>
      </c>
      <c r="B4" s="31"/>
      <c r="C4" s="9" t="e">
        <f>(B4/$B$11)</f>
        <v>#DIV/0!</v>
      </c>
      <c r="D4" s="31"/>
      <c r="E4" s="9" t="e">
        <f>(D4/$D$11)</f>
        <v>#DIV/0!</v>
      </c>
      <c r="F4" s="31"/>
      <c r="G4" s="9" t="e">
        <f>(F4/$F$11)</f>
        <v>#DIV/0!</v>
      </c>
      <c r="H4" s="31"/>
      <c r="I4" s="9" t="e">
        <f>(H4/$H$11)</f>
        <v>#DIV/0!</v>
      </c>
      <c r="J4" s="31"/>
      <c r="K4" s="9" t="e">
        <f>(J4/$J$11)</f>
        <v>#DIV/0!</v>
      </c>
      <c r="L4" s="31"/>
      <c r="M4" s="9" t="e">
        <f>(L4/$L$11)</f>
        <v>#DIV/0!</v>
      </c>
      <c r="N4" s="31">
        <f>SUM(B4,D4,F4,H4,J4,L4)</f>
        <v>0</v>
      </c>
      <c r="O4" s="9" t="e">
        <f>N4/$N$11</f>
        <v>#DIV/0!</v>
      </c>
      <c r="P4" s="45"/>
      <c r="Q4" s="9"/>
    </row>
    <row r="5" spans="1:17" s="7" customFormat="1" ht="48" customHeight="1" thickBot="1">
      <c r="A5" s="172" t="s">
        <v>154</v>
      </c>
      <c r="B5" s="32"/>
      <c r="C5" s="10" t="e">
        <f>(B5/$B$11)</f>
        <v>#DIV/0!</v>
      </c>
      <c r="D5" s="32"/>
      <c r="E5" s="10" t="e">
        <f>(D5/$D$11)</f>
        <v>#DIV/0!</v>
      </c>
      <c r="F5" s="32"/>
      <c r="G5" s="10" t="e">
        <f>(F5/$F$11)</f>
        <v>#DIV/0!</v>
      </c>
      <c r="H5" s="32"/>
      <c r="I5" s="10" t="e">
        <f>(H5/$H$11)</f>
        <v>#DIV/0!</v>
      </c>
      <c r="J5" s="32"/>
      <c r="K5" s="10" t="e">
        <f>(J5/$J$11)</f>
        <v>#DIV/0!</v>
      </c>
      <c r="L5" s="32"/>
      <c r="M5" s="10" t="e">
        <f>(L5/$L$11)</f>
        <v>#DIV/0!</v>
      </c>
      <c r="N5" s="32">
        <f>SUM(B5,D5,F5,H5,J5,L5)</f>
        <v>0</v>
      </c>
      <c r="O5" s="10" t="e">
        <f>N5/$N$11</f>
        <v>#DIV/0!</v>
      </c>
      <c r="P5" s="46"/>
      <c r="Q5" s="10"/>
    </row>
    <row r="6" spans="1:17" s="7" customFormat="1" ht="48" customHeight="1" thickBot="1">
      <c r="A6" s="173" t="s">
        <v>120</v>
      </c>
      <c r="B6" s="167"/>
      <c r="C6" s="168" t="e">
        <f>(B6/$B$11)</f>
        <v>#DIV/0!</v>
      </c>
      <c r="D6" s="167"/>
      <c r="E6" s="168" t="e">
        <f>(D6/$D$11)</f>
        <v>#DIV/0!</v>
      </c>
      <c r="F6" s="167"/>
      <c r="G6" s="168" t="e">
        <f>(F6/$F$11)</f>
        <v>#DIV/0!</v>
      </c>
      <c r="H6" s="167"/>
      <c r="I6" s="168" t="e">
        <f>(H6/$H$11)</f>
        <v>#DIV/0!</v>
      </c>
      <c r="J6" s="167"/>
      <c r="K6" s="168" t="e">
        <f>(J6/$J$11)</f>
        <v>#DIV/0!</v>
      </c>
      <c r="L6" s="167"/>
      <c r="M6" s="168" t="e">
        <f>(L6/$L$11)</f>
        <v>#DIV/0!</v>
      </c>
      <c r="N6" s="167">
        <f>SUM(B6,D6,F6,H6,J6,L6)</f>
        <v>0</v>
      </c>
      <c r="O6" s="168" t="e">
        <f>N6/$N$11</f>
        <v>#DIV/0!</v>
      </c>
      <c r="P6" s="171">
        <v>1362</v>
      </c>
      <c r="Q6" s="168">
        <f>(P6/$P$11)</f>
        <v>0.34498480243161095</v>
      </c>
    </row>
    <row r="7" spans="1:17" s="7" customFormat="1" ht="4.5" customHeight="1" thickBot="1">
      <c r="A7" s="28"/>
      <c r="B7" s="52"/>
      <c r="C7" s="53"/>
      <c r="D7" s="52"/>
      <c r="E7" s="53"/>
      <c r="F7" s="52"/>
      <c r="G7" s="53"/>
      <c r="H7" s="52"/>
      <c r="I7" s="53"/>
      <c r="J7" s="52"/>
      <c r="K7" s="53"/>
      <c r="L7" s="52"/>
      <c r="M7" s="53"/>
      <c r="N7" s="52"/>
      <c r="O7" s="53"/>
      <c r="P7" s="54"/>
      <c r="Q7" s="53"/>
    </row>
    <row r="8" spans="1:17" s="7" customFormat="1" ht="22.5" customHeight="1" thickBot="1">
      <c r="A8" s="17" t="s">
        <v>8</v>
      </c>
      <c r="B8" s="31"/>
      <c r="C8" s="9"/>
      <c r="D8" s="31"/>
      <c r="E8" s="9"/>
      <c r="F8" s="31"/>
      <c r="G8" s="9"/>
      <c r="H8" s="31"/>
      <c r="I8" s="9"/>
      <c r="J8" s="31"/>
      <c r="K8" s="9"/>
      <c r="L8" s="31"/>
      <c r="M8" s="9"/>
      <c r="N8" s="31"/>
      <c r="O8" s="9"/>
      <c r="P8" s="45">
        <v>1514</v>
      </c>
      <c r="Q8" s="9">
        <f>(P8/$P$11)</f>
        <v>0.3834853090172239</v>
      </c>
    </row>
    <row r="9" spans="1:17" s="7" customFormat="1" ht="22.5" customHeight="1" thickBot="1">
      <c r="A9" s="29" t="s">
        <v>9</v>
      </c>
      <c r="B9" s="33"/>
      <c r="C9" s="11"/>
      <c r="D9" s="33"/>
      <c r="E9" s="11"/>
      <c r="F9" s="33"/>
      <c r="G9" s="11"/>
      <c r="H9" s="33"/>
      <c r="I9" s="11"/>
      <c r="J9" s="33"/>
      <c r="K9" s="11"/>
      <c r="L9" s="33"/>
      <c r="M9" s="11"/>
      <c r="N9" s="33"/>
      <c r="O9" s="11"/>
      <c r="P9" s="47">
        <v>1072</v>
      </c>
      <c r="Q9" s="11">
        <f>(P9/$P$11)</f>
        <v>0.27152988855116517</v>
      </c>
    </row>
    <row r="10" ht="4.5" customHeight="1" thickBot="1">
      <c r="A10" s="15"/>
    </row>
    <row r="11" spans="1:17" s="7" customFormat="1" ht="21" customHeight="1" thickBot="1">
      <c r="A11" s="14" t="s">
        <v>10</v>
      </c>
      <c r="B11" s="40">
        <f aca="true" t="shared" si="0" ref="B11:N11">SUM(B4:B6)</f>
        <v>0</v>
      </c>
      <c r="C11" s="8" t="e">
        <f t="shared" si="0"/>
        <v>#DIV/0!</v>
      </c>
      <c r="D11" s="35">
        <f t="shared" si="0"/>
        <v>0</v>
      </c>
      <c r="E11" s="8" t="e">
        <f t="shared" si="0"/>
        <v>#DIV/0!</v>
      </c>
      <c r="F11" s="35">
        <f t="shared" si="0"/>
        <v>0</v>
      </c>
      <c r="G11" s="8" t="e">
        <f t="shared" si="0"/>
        <v>#DIV/0!</v>
      </c>
      <c r="H11" s="35">
        <f t="shared" si="0"/>
        <v>0</v>
      </c>
      <c r="I11" s="8" t="e">
        <f t="shared" si="0"/>
        <v>#DIV/0!</v>
      </c>
      <c r="J11" s="35">
        <f t="shared" si="0"/>
        <v>0</v>
      </c>
      <c r="K11" s="8" t="e">
        <f t="shared" si="0"/>
        <v>#DIV/0!</v>
      </c>
      <c r="L11" s="35">
        <f t="shared" si="0"/>
        <v>0</v>
      </c>
      <c r="M11" s="8" t="e">
        <f t="shared" si="0"/>
        <v>#DIV/0!</v>
      </c>
      <c r="N11" s="35">
        <f t="shared" si="0"/>
        <v>0</v>
      </c>
      <c r="O11" s="8" t="e">
        <f>SUM(O4:O6)</f>
        <v>#DIV/0!</v>
      </c>
      <c r="P11" s="49">
        <f>SUM(P4:P9)</f>
        <v>3948</v>
      </c>
      <c r="Q11" s="8">
        <f>SUM(Q4:Q9)</f>
        <v>1</v>
      </c>
    </row>
    <row r="12" ht="9" customHeight="1" thickBot="1"/>
    <row r="13" spans="1:17" ht="22.5" customHeight="1" thickBot="1">
      <c r="A13" s="7"/>
      <c r="B13" s="199" t="s">
        <v>0</v>
      </c>
      <c r="C13" s="200"/>
      <c r="D13" s="199" t="s">
        <v>1</v>
      </c>
      <c r="E13" s="200"/>
      <c r="F13" s="199" t="s">
        <v>2</v>
      </c>
      <c r="G13" s="200"/>
      <c r="H13" s="199" t="s">
        <v>3</v>
      </c>
      <c r="I13" s="200"/>
      <c r="J13" s="199" t="s">
        <v>4</v>
      </c>
      <c r="K13" s="200"/>
      <c r="L13" s="199" t="s">
        <v>5</v>
      </c>
      <c r="M13" s="200"/>
      <c r="N13" s="203" t="s">
        <v>7</v>
      </c>
      <c r="O13" s="204"/>
      <c r="P13" s="205"/>
      <c r="Q13" s="206"/>
    </row>
    <row r="14" spans="1:17" s="2" customFormat="1" ht="21" customHeight="1" thickBot="1">
      <c r="A14" s="6"/>
      <c r="B14" s="41" t="s">
        <v>6</v>
      </c>
      <c r="C14" s="18" t="s">
        <v>16</v>
      </c>
      <c r="D14" s="30" t="s">
        <v>6</v>
      </c>
      <c r="E14" s="18" t="s">
        <v>16</v>
      </c>
      <c r="F14" s="30" t="s">
        <v>6</v>
      </c>
      <c r="G14" s="18" t="s">
        <v>16</v>
      </c>
      <c r="H14" s="30" t="s">
        <v>6</v>
      </c>
      <c r="I14" s="18" t="s">
        <v>16</v>
      </c>
      <c r="J14" s="30" t="s">
        <v>6</v>
      </c>
      <c r="K14" s="18" t="s">
        <v>16</v>
      </c>
      <c r="L14" s="30" t="s">
        <v>6</v>
      </c>
      <c r="M14" s="18" t="s">
        <v>16</v>
      </c>
      <c r="N14" s="44">
        <v>1999</v>
      </c>
      <c r="O14" s="65" t="s">
        <v>16</v>
      </c>
      <c r="P14" s="51">
        <v>1995</v>
      </c>
      <c r="Q14" s="18" t="s">
        <v>16</v>
      </c>
    </row>
    <row r="15" spans="1:17" ht="21" customHeight="1" thickBot="1">
      <c r="A15" s="12" t="s">
        <v>10</v>
      </c>
      <c r="B15" s="31"/>
      <c r="C15" s="9" t="e">
        <f>(B15/$B$19)</f>
        <v>#DIV/0!</v>
      </c>
      <c r="D15" s="31"/>
      <c r="E15" s="9" t="e">
        <f>(D15/$D$19)</f>
        <v>#DIV/0!</v>
      </c>
      <c r="F15" s="31"/>
      <c r="G15" s="9" t="e">
        <f>(F15/$F$19)</f>
        <v>#DIV/0!</v>
      </c>
      <c r="H15" s="31"/>
      <c r="I15" s="9" t="e">
        <f>(H15/$H$19)</f>
        <v>#DIV/0!</v>
      </c>
      <c r="J15" s="31"/>
      <c r="K15" s="9" t="e">
        <f>(J15/$J$19)</f>
        <v>#DIV/0!</v>
      </c>
      <c r="L15" s="31"/>
      <c r="M15" s="63" t="e">
        <f>(L15/$L$19)</f>
        <v>#DIV/0!</v>
      </c>
      <c r="N15" s="31">
        <f>SUM(B15,D15,F15,H15,J15,L15)</f>
        <v>0</v>
      </c>
      <c r="O15" s="9" t="e">
        <f>(N15/$N$19)</f>
        <v>#DIV/0!</v>
      </c>
      <c r="P15" s="69">
        <v>3948</v>
      </c>
      <c r="Q15" s="9">
        <f>(P15/$P$19)</f>
        <v>0.9408960915157293</v>
      </c>
    </row>
    <row r="16" spans="1:17" ht="21" customHeight="1" thickBot="1">
      <c r="A16" s="12" t="s">
        <v>11</v>
      </c>
      <c r="B16" s="32"/>
      <c r="C16" s="10" t="e">
        <f>(B16/$B$19)</f>
        <v>#DIV/0!</v>
      </c>
      <c r="D16" s="32"/>
      <c r="E16" s="10" t="e">
        <f>(D16/$D$19)</f>
        <v>#DIV/0!</v>
      </c>
      <c r="F16" s="32"/>
      <c r="G16" s="10" t="e">
        <f>(F16/$F$19)</f>
        <v>#DIV/0!</v>
      </c>
      <c r="H16" s="32"/>
      <c r="I16" s="10" t="e">
        <f>(H16/$H$19)</f>
        <v>#DIV/0!</v>
      </c>
      <c r="J16" s="32"/>
      <c r="K16" s="10" t="e">
        <f>(J16/$J$19)</f>
        <v>#DIV/0!</v>
      </c>
      <c r="L16" s="32"/>
      <c r="M16" s="68" t="e">
        <f>(L16/$L$19)</f>
        <v>#DIV/0!</v>
      </c>
      <c r="N16" s="32">
        <f>SUM(B16,D16,F16,H16,J16,L16)</f>
        <v>0</v>
      </c>
      <c r="O16" s="10" t="e">
        <f>(N16/$N$19)</f>
        <v>#DIV/0!</v>
      </c>
      <c r="P16" s="70">
        <v>152</v>
      </c>
      <c r="Q16" s="10">
        <f>(P16/$P$19)</f>
        <v>0.03622497616777884</v>
      </c>
    </row>
    <row r="17" spans="1:17" ht="21" customHeight="1" thickBot="1">
      <c r="A17" s="12" t="s">
        <v>12</v>
      </c>
      <c r="B17" s="32"/>
      <c r="C17" s="10" t="e">
        <f>(B17/$B$19)</f>
        <v>#DIV/0!</v>
      </c>
      <c r="D17" s="32"/>
      <c r="E17" s="10" t="e">
        <f>(D17/$D$19)</f>
        <v>#DIV/0!</v>
      </c>
      <c r="F17" s="32"/>
      <c r="G17" s="10" t="e">
        <f>(F17/$F$19)</f>
        <v>#DIV/0!</v>
      </c>
      <c r="H17" s="32"/>
      <c r="I17" s="10" t="e">
        <f>(H17/$H$19)</f>
        <v>#DIV/0!</v>
      </c>
      <c r="J17" s="32"/>
      <c r="K17" s="10" t="e">
        <f>(J17/$J$19)</f>
        <v>#DIV/0!</v>
      </c>
      <c r="L17" s="32"/>
      <c r="M17" s="68" t="e">
        <f>(L17/$L$19)</f>
        <v>#DIV/0!</v>
      </c>
      <c r="N17" s="32">
        <f>SUM(B17,D17,F17,H17,J17,L17)</f>
        <v>0</v>
      </c>
      <c r="O17" s="10" t="e">
        <f>(N17/$N$19)</f>
        <v>#DIV/0!</v>
      </c>
      <c r="P17" s="70">
        <v>94</v>
      </c>
      <c r="Q17" s="10">
        <f>(P17/$P$19)</f>
        <v>0.022402287893231648</v>
      </c>
    </row>
    <row r="18" spans="1:17" ht="21" customHeight="1" thickBot="1">
      <c r="A18" s="12" t="s">
        <v>13</v>
      </c>
      <c r="B18" s="32"/>
      <c r="C18" s="10" t="e">
        <f>(B18/$B$19)</f>
        <v>#DIV/0!</v>
      </c>
      <c r="D18" s="32"/>
      <c r="E18" s="10" t="e">
        <f>(D18/$D$19)</f>
        <v>#DIV/0!</v>
      </c>
      <c r="F18" s="32"/>
      <c r="G18" s="10" t="e">
        <f>(F18/$F$19)</f>
        <v>#DIV/0!</v>
      </c>
      <c r="H18" s="32"/>
      <c r="I18" s="10" t="e">
        <f>(H18/$H$19)</f>
        <v>#DIV/0!</v>
      </c>
      <c r="J18" s="32"/>
      <c r="K18" s="10" t="e">
        <f>(J18/$J$19)</f>
        <v>#DIV/0!</v>
      </c>
      <c r="L18" s="32"/>
      <c r="M18" s="68" t="e">
        <f>(L18/$L$19)</f>
        <v>#DIV/0!</v>
      </c>
      <c r="N18" s="32">
        <f>SUM(B18,D18,F18,H18,J18,L18)</f>
        <v>0</v>
      </c>
      <c r="O18" s="10" t="e">
        <f>(N18/$N$19)</f>
        <v>#DIV/0!</v>
      </c>
      <c r="P18" s="70">
        <v>2</v>
      </c>
      <c r="Q18" s="10">
        <f>(P18/$P$19)</f>
        <v>0.00047664442326024784</v>
      </c>
    </row>
    <row r="19" spans="1:17" ht="21" customHeight="1" thickBot="1">
      <c r="A19" s="13" t="s">
        <v>14</v>
      </c>
      <c r="B19" s="33">
        <f aca="true" t="shared" si="1" ref="B19:M19">SUM(B15:B18)</f>
        <v>0</v>
      </c>
      <c r="C19" s="11" t="e">
        <f t="shared" si="1"/>
        <v>#DIV/0!</v>
      </c>
      <c r="D19" s="33">
        <f t="shared" si="1"/>
        <v>0</v>
      </c>
      <c r="E19" s="11" t="e">
        <f t="shared" si="1"/>
        <v>#DIV/0!</v>
      </c>
      <c r="F19" s="33">
        <f t="shared" si="1"/>
        <v>0</v>
      </c>
      <c r="G19" s="11" t="e">
        <f t="shared" si="1"/>
        <v>#DIV/0!</v>
      </c>
      <c r="H19" s="33">
        <f t="shared" si="1"/>
        <v>0</v>
      </c>
      <c r="I19" s="11" t="e">
        <f t="shared" si="1"/>
        <v>#DIV/0!</v>
      </c>
      <c r="J19" s="33">
        <f t="shared" si="1"/>
        <v>0</v>
      </c>
      <c r="K19" s="11" t="e">
        <f t="shared" si="1"/>
        <v>#DIV/0!</v>
      </c>
      <c r="L19" s="33">
        <f t="shared" si="1"/>
        <v>0</v>
      </c>
      <c r="M19" s="64" t="e">
        <f t="shared" si="1"/>
        <v>#DIV/0!</v>
      </c>
      <c r="N19" s="33">
        <f>SUM(B19,D19,F19,H19,J19,L19)</f>
        <v>0</v>
      </c>
      <c r="O19" s="11" t="e">
        <f>SUM(O15:O18)</f>
        <v>#DIV/0!</v>
      </c>
      <c r="P19" s="71">
        <f>SUM(P15:P18)</f>
        <v>4196</v>
      </c>
      <c r="Q19" s="11">
        <f>SUM(Q15:Q18)</f>
        <v>1</v>
      </c>
    </row>
    <row r="20" spans="1:17" ht="9" customHeight="1" thickBot="1">
      <c r="A20" s="4"/>
      <c r="B20" s="36"/>
      <c r="C20" s="5"/>
      <c r="D20" s="36"/>
      <c r="E20" s="5"/>
      <c r="F20" s="36"/>
      <c r="G20" s="5"/>
      <c r="H20" s="36"/>
      <c r="I20" s="5"/>
      <c r="J20" s="36"/>
      <c r="K20" s="5"/>
      <c r="L20" s="36"/>
      <c r="M20" s="5"/>
      <c r="N20" s="36"/>
      <c r="O20" s="5"/>
      <c r="P20" s="50"/>
      <c r="Q20" s="5"/>
    </row>
    <row r="21" spans="1:17" ht="22.5" customHeight="1" thickBot="1">
      <c r="A21" s="7"/>
      <c r="B21" s="199" t="s">
        <v>0</v>
      </c>
      <c r="C21" s="200"/>
      <c r="D21" s="199" t="s">
        <v>1</v>
      </c>
      <c r="E21" s="200"/>
      <c r="F21" s="199" t="s">
        <v>2</v>
      </c>
      <c r="G21" s="200"/>
      <c r="H21" s="199" t="s">
        <v>3</v>
      </c>
      <c r="I21" s="200"/>
      <c r="J21" s="199" t="s">
        <v>4</v>
      </c>
      <c r="K21" s="200"/>
      <c r="L21" s="199" t="s">
        <v>5</v>
      </c>
      <c r="M21" s="200"/>
      <c r="N21" s="203" t="s">
        <v>7</v>
      </c>
      <c r="O21" s="204"/>
      <c r="P21" s="205"/>
      <c r="Q21" s="206"/>
    </row>
    <row r="22" spans="2:17" s="6" customFormat="1" ht="26.25" customHeight="1" thickBot="1">
      <c r="B22" s="42" t="s">
        <v>6</v>
      </c>
      <c r="C22" s="16" t="s">
        <v>17</v>
      </c>
      <c r="D22" s="37" t="s">
        <v>6</v>
      </c>
      <c r="E22" s="16" t="s">
        <v>17</v>
      </c>
      <c r="F22" s="37" t="s">
        <v>6</v>
      </c>
      <c r="G22" s="16" t="s">
        <v>17</v>
      </c>
      <c r="H22" s="37" t="s">
        <v>6</v>
      </c>
      <c r="I22" s="16" t="s">
        <v>17</v>
      </c>
      <c r="J22" s="37" t="s">
        <v>6</v>
      </c>
      <c r="K22" s="16" t="s">
        <v>17</v>
      </c>
      <c r="L22" s="37" t="s">
        <v>6</v>
      </c>
      <c r="M22" s="16" t="s">
        <v>17</v>
      </c>
      <c r="N22" s="44">
        <v>1999</v>
      </c>
      <c r="O22" s="16" t="s">
        <v>17</v>
      </c>
      <c r="P22" s="43">
        <v>1995</v>
      </c>
      <c r="Q22" s="16" t="s">
        <v>17</v>
      </c>
    </row>
    <row r="23" spans="1:17" s="67" customFormat="1" ht="21" customHeight="1" thickBot="1">
      <c r="A23" s="14" t="str">
        <f>A19</f>
        <v>VOTANTI</v>
      </c>
      <c r="B23" s="66"/>
      <c r="C23" s="174" t="e">
        <f>(B23/$B$24)</f>
        <v>#DIV/0!</v>
      </c>
      <c r="D23" s="66"/>
      <c r="E23" s="174" t="e">
        <f>(D23/$D$24)</f>
        <v>#DIV/0!</v>
      </c>
      <c r="F23" s="66"/>
      <c r="G23" s="174" t="e">
        <f>(F23/$F$24)</f>
        <v>#DIV/0!</v>
      </c>
      <c r="H23" s="66"/>
      <c r="I23" s="174" t="e">
        <f>(H23/$H$24)</f>
        <v>#DIV/0!</v>
      </c>
      <c r="J23" s="66"/>
      <c r="K23" s="174" t="e">
        <f>(J23/$J$24)</f>
        <v>#DIV/0!</v>
      </c>
      <c r="L23" s="66"/>
      <c r="M23" s="174" t="e">
        <f>(L23/$L$24)</f>
        <v>#DIV/0!</v>
      </c>
      <c r="N23" s="66"/>
      <c r="O23" s="174" t="e">
        <f>N23/$N$24</f>
        <v>#DIV/0!</v>
      </c>
      <c r="P23" s="175">
        <v>4196</v>
      </c>
      <c r="Q23" s="174">
        <f>(P23/$P$24)</f>
        <v>0.8878544223444773</v>
      </c>
    </row>
    <row r="24" spans="1:17" ht="21" customHeight="1" thickBot="1">
      <c r="A24" s="12" t="s">
        <v>15</v>
      </c>
      <c r="B24" s="33"/>
      <c r="C24" s="11">
        <v>1</v>
      </c>
      <c r="D24" s="33"/>
      <c r="E24" s="11">
        <v>1</v>
      </c>
      <c r="F24" s="33"/>
      <c r="G24" s="11">
        <v>1</v>
      </c>
      <c r="H24" s="33"/>
      <c r="I24" s="11">
        <v>1</v>
      </c>
      <c r="J24" s="33"/>
      <c r="K24" s="11">
        <v>1</v>
      </c>
      <c r="L24" s="33"/>
      <c r="M24" s="11">
        <v>1</v>
      </c>
      <c r="N24" s="33">
        <f>SUM(B24,D24,F24,H24,J24,L24)</f>
        <v>0</v>
      </c>
      <c r="O24" s="11">
        <v>1</v>
      </c>
      <c r="P24" s="47">
        <v>4726</v>
      </c>
      <c r="Q24" s="11">
        <v>1</v>
      </c>
    </row>
    <row r="25" ht="9" customHeight="1"/>
    <row r="26" ht="12.75">
      <c r="A26" s="1" t="s">
        <v>28</v>
      </c>
    </row>
  </sheetData>
  <mergeCells count="22">
    <mergeCell ref="L21:M21"/>
    <mergeCell ref="N21:Q21"/>
    <mergeCell ref="L2:M2"/>
    <mergeCell ref="F2:G2"/>
    <mergeCell ref="J2:K2"/>
    <mergeCell ref="N13:Q13"/>
    <mergeCell ref="N2:Q2"/>
    <mergeCell ref="H2:I2"/>
    <mergeCell ref="D21:E21"/>
    <mergeCell ref="F21:G21"/>
    <mergeCell ref="H21:I21"/>
    <mergeCell ref="J21:K21"/>
    <mergeCell ref="B21:C21"/>
    <mergeCell ref="A1:Q1"/>
    <mergeCell ref="B13:C13"/>
    <mergeCell ref="D13:E13"/>
    <mergeCell ref="F13:G13"/>
    <mergeCell ref="H13:I13"/>
    <mergeCell ref="J13:K13"/>
    <mergeCell ref="L13:M13"/>
    <mergeCell ref="B2:C2"/>
    <mergeCell ref="D2:E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3">
      <selection activeCell="A2" sqref="A2:O2"/>
      <selection activeCell="A5" sqref="A5:A6"/>
    </sheetView>
  </sheetViews>
  <sheetFormatPr defaultColWidth="9.140625" defaultRowHeight="12.75"/>
  <cols>
    <col min="1" max="1" width="33.7109375" style="7" customWidth="1"/>
    <col min="2" max="2" width="6.7109375" style="95" customWidth="1"/>
    <col min="3" max="3" width="8.7109375" style="96" customWidth="1"/>
    <col min="4" max="4" width="6.7109375" style="95" customWidth="1"/>
    <col min="5" max="5" width="8.7109375" style="96" customWidth="1"/>
    <col min="6" max="6" width="6.7109375" style="95" customWidth="1"/>
    <col min="7" max="7" width="8.7109375" style="96" customWidth="1"/>
    <col min="8" max="8" width="6.7109375" style="95" customWidth="1"/>
    <col min="9" max="9" width="8.7109375" style="96" customWidth="1"/>
    <col min="10" max="10" width="6.7109375" style="95" customWidth="1"/>
    <col min="11" max="11" width="8.7109375" style="96" customWidth="1"/>
    <col min="12" max="12" width="6.7109375" style="95" customWidth="1"/>
    <col min="13" max="13" width="8.7109375" style="96" customWidth="1"/>
    <col min="14" max="14" width="7.7109375" style="95" customWidth="1"/>
    <col min="15" max="15" width="9.7109375" style="96" customWidth="1"/>
    <col min="16" max="16" width="9.140625" style="95" customWidth="1"/>
    <col min="17" max="17" width="9.140625" style="96" customWidth="1"/>
    <col min="18" max="16384" width="9.140625" style="7" customWidth="1"/>
  </cols>
  <sheetData>
    <row r="1" ht="17.25" customHeight="1"/>
    <row r="2" spans="1:17" s="97" customFormat="1" ht="39" customHeight="1">
      <c r="A2" s="207" t="s">
        <v>151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84"/>
      <c r="Q2" s="84"/>
    </row>
    <row r="3" spans="1:17" s="97" customFormat="1" ht="23.25" customHeight="1">
      <c r="A3" s="208" t="s">
        <v>71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84"/>
      <c r="Q3" s="84"/>
    </row>
    <row r="4" spans="2:17" s="98" customFormat="1" ht="10.5" customHeight="1" thickBot="1">
      <c r="B4" s="99"/>
      <c r="C4" s="100"/>
      <c r="D4" s="99"/>
      <c r="E4" s="100"/>
      <c r="F4" s="99"/>
      <c r="G4" s="100"/>
      <c r="H4" s="99"/>
      <c r="I4" s="100"/>
      <c r="J4" s="99"/>
      <c r="K4" s="100"/>
      <c r="L4" s="99"/>
      <c r="M4" s="100"/>
      <c r="N4" s="99"/>
      <c r="O4" s="100"/>
      <c r="P4" s="99"/>
      <c r="Q4" s="100"/>
    </row>
    <row r="5" spans="1:17" ht="26.25" customHeight="1" thickBot="1">
      <c r="A5" s="214" t="s">
        <v>150</v>
      </c>
      <c r="B5" s="209" t="s">
        <v>0</v>
      </c>
      <c r="C5" s="210"/>
      <c r="D5" s="211" t="s">
        <v>1</v>
      </c>
      <c r="E5" s="211"/>
      <c r="F5" s="209" t="s">
        <v>2</v>
      </c>
      <c r="G5" s="210"/>
      <c r="H5" s="211" t="s">
        <v>3</v>
      </c>
      <c r="I5" s="211"/>
      <c r="J5" s="209" t="s">
        <v>4</v>
      </c>
      <c r="K5" s="210"/>
      <c r="L5" s="211" t="s">
        <v>5</v>
      </c>
      <c r="M5" s="211"/>
      <c r="N5" s="212" t="s">
        <v>7</v>
      </c>
      <c r="O5" s="213"/>
      <c r="P5" s="58"/>
      <c r="Q5" s="58"/>
    </row>
    <row r="6" spans="1:17" s="19" customFormat="1" ht="30" customHeight="1" thickBot="1">
      <c r="A6" s="215"/>
      <c r="B6" s="30" t="s">
        <v>6</v>
      </c>
      <c r="C6" s="20" t="s">
        <v>19</v>
      </c>
      <c r="D6" s="55" t="s">
        <v>6</v>
      </c>
      <c r="E6" s="16" t="s">
        <v>19</v>
      </c>
      <c r="F6" s="37" t="s">
        <v>6</v>
      </c>
      <c r="G6" s="16" t="s">
        <v>19</v>
      </c>
      <c r="H6" s="37" t="s">
        <v>6</v>
      </c>
      <c r="I6" s="16" t="s">
        <v>19</v>
      </c>
      <c r="J6" s="37" t="s">
        <v>6</v>
      </c>
      <c r="K6" s="16" t="s">
        <v>19</v>
      </c>
      <c r="L6" s="37" t="s">
        <v>6</v>
      </c>
      <c r="M6" s="16" t="s">
        <v>19</v>
      </c>
      <c r="N6" s="44">
        <v>1999</v>
      </c>
      <c r="O6" s="16" t="s">
        <v>19</v>
      </c>
      <c r="P6" s="59"/>
      <c r="Q6" s="60"/>
    </row>
    <row r="7" spans="1:17" ht="24" customHeight="1">
      <c r="A7" s="93" t="s">
        <v>72</v>
      </c>
      <c r="B7" s="113"/>
      <c r="C7" s="9" t="e">
        <f aca="true" t="shared" si="0" ref="C7:C22">(B7/$B$24)</f>
        <v>#DIV/0!</v>
      </c>
      <c r="D7" s="114"/>
      <c r="E7" s="9" t="e">
        <f aca="true" t="shared" si="1" ref="E7:E22">(D7/$D$24)</f>
        <v>#DIV/0!</v>
      </c>
      <c r="F7" s="114"/>
      <c r="G7" s="9" t="e">
        <f aca="true" t="shared" si="2" ref="G7:G22">(F7/$F$24)</f>
        <v>#DIV/0!</v>
      </c>
      <c r="H7" s="114"/>
      <c r="I7" s="9" t="e">
        <f aca="true" t="shared" si="3" ref="I7:I22">(H7/$H$24)</f>
        <v>#DIV/0!</v>
      </c>
      <c r="J7" s="114"/>
      <c r="K7" s="9" t="e">
        <f aca="true" t="shared" si="4" ref="K7:K22">(J7/$J$24)</f>
        <v>#DIV/0!</v>
      </c>
      <c r="L7" s="114"/>
      <c r="M7" s="63" t="e">
        <f aca="true" t="shared" si="5" ref="M7:M22">(L7/$L$24)</f>
        <v>#DIV/0!</v>
      </c>
      <c r="N7" s="114">
        <f>SUM(B7,D7,F7,H7,J7,L7)</f>
        <v>0</v>
      </c>
      <c r="O7" s="9" t="e">
        <f>N7/$N$24</f>
        <v>#DIV/0!</v>
      </c>
      <c r="P7" s="90"/>
      <c r="Q7" s="90"/>
    </row>
    <row r="8" spans="1:17" ht="24" customHeight="1">
      <c r="A8" s="94" t="s">
        <v>73</v>
      </c>
      <c r="B8" s="101"/>
      <c r="C8" s="10" t="e">
        <f t="shared" si="0"/>
        <v>#DIV/0!</v>
      </c>
      <c r="D8" s="102"/>
      <c r="E8" s="10" t="e">
        <f t="shared" si="1"/>
        <v>#DIV/0!</v>
      </c>
      <c r="F8" s="102"/>
      <c r="G8" s="10" t="e">
        <f t="shared" si="2"/>
        <v>#DIV/0!</v>
      </c>
      <c r="H8" s="102"/>
      <c r="I8" s="10" t="e">
        <f t="shared" si="3"/>
        <v>#DIV/0!</v>
      </c>
      <c r="J8" s="102"/>
      <c r="K8" s="10" t="e">
        <f t="shared" si="4"/>
        <v>#DIV/0!</v>
      </c>
      <c r="L8" s="102"/>
      <c r="M8" s="68" t="e">
        <f t="shared" si="5"/>
        <v>#DIV/0!</v>
      </c>
      <c r="N8" s="102">
        <f aca="true" t="shared" si="6" ref="N8:N22">SUM(B8,D8,F8,H8,J8,L8)</f>
        <v>0</v>
      </c>
      <c r="O8" s="10" t="e">
        <f aca="true" t="shared" si="7" ref="O8:O21">N8/$N$24</f>
        <v>#DIV/0!</v>
      </c>
      <c r="P8" s="90"/>
      <c r="Q8" s="90"/>
    </row>
    <row r="9" spans="1:17" ht="24" customHeight="1">
      <c r="A9" s="94" t="s">
        <v>74</v>
      </c>
      <c r="B9" s="101"/>
      <c r="C9" s="10" t="e">
        <f t="shared" si="0"/>
        <v>#DIV/0!</v>
      </c>
      <c r="D9" s="102"/>
      <c r="E9" s="10" t="e">
        <f t="shared" si="1"/>
        <v>#DIV/0!</v>
      </c>
      <c r="F9" s="102"/>
      <c r="G9" s="10" t="e">
        <f t="shared" si="2"/>
        <v>#DIV/0!</v>
      </c>
      <c r="H9" s="102"/>
      <c r="I9" s="10" t="e">
        <f t="shared" si="3"/>
        <v>#DIV/0!</v>
      </c>
      <c r="J9" s="102"/>
      <c r="K9" s="10" t="e">
        <f t="shared" si="4"/>
        <v>#DIV/0!</v>
      </c>
      <c r="L9" s="102"/>
      <c r="M9" s="68" t="e">
        <f t="shared" si="5"/>
        <v>#DIV/0!</v>
      </c>
      <c r="N9" s="102">
        <f t="shared" si="6"/>
        <v>0</v>
      </c>
      <c r="O9" s="10" t="e">
        <f t="shared" si="7"/>
        <v>#DIV/0!</v>
      </c>
      <c r="P9" s="90"/>
      <c r="Q9" s="90"/>
    </row>
    <row r="10" spans="1:17" ht="24" customHeight="1">
      <c r="A10" s="94" t="s">
        <v>75</v>
      </c>
      <c r="B10" s="101"/>
      <c r="C10" s="10" t="e">
        <f t="shared" si="0"/>
        <v>#DIV/0!</v>
      </c>
      <c r="D10" s="102"/>
      <c r="E10" s="10" t="e">
        <f t="shared" si="1"/>
        <v>#DIV/0!</v>
      </c>
      <c r="F10" s="102"/>
      <c r="G10" s="10" t="e">
        <f t="shared" si="2"/>
        <v>#DIV/0!</v>
      </c>
      <c r="H10" s="102"/>
      <c r="I10" s="10" t="e">
        <f t="shared" si="3"/>
        <v>#DIV/0!</v>
      </c>
      <c r="J10" s="102"/>
      <c r="K10" s="10" t="e">
        <f t="shared" si="4"/>
        <v>#DIV/0!</v>
      </c>
      <c r="L10" s="102"/>
      <c r="M10" s="68" t="e">
        <f t="shared" si="5"/>
        <v>#DIV/0!</v>
      </c>
      <c r="N10" s="102">
        <f t="shared" si="6"/>
        <v>0</v>
      </c>
      <c r="O10" s="10" t="e">
        <f t="shared" si="7"/>
        <v>#DIV/0!</v>
      </c>
      <c r="P10" s="90"/>
      <c r="Q10" s="90"/>
    </row>
    <row r="11" spans="1:17" ht="24" customHeight="1">
      <c r="A11" s="94" t="s">
        <v>76</v>
      </c>
      <c r="B11" s="101"/>
      <c r="C11" s="10" t="e">
        <f t="shared" si="0"/>
        <v>#DIV/0!</v>
      </c>
      <c r="D11" s="102"/>
      <c r="E11" s="10" t="e">
        <f t="shared" si="1"/>
        <v>#DIV/0!</v>
      </c>
      <c r="F11" s="102"/>
      <c r="G11" s="10" t="e">
        <f t="shared" si="2"/>
        <v>#DIV/0!</v>
      </c>
      <c r="H11" s="102"/>
      <c r="I11" s="10" t="e">
        <f t="shared" si="3"/>
        <v>#DIV/0!</v>
      </c>
      <c r="J11" s="102"/>
      <c r="K11" s="10" t="e">
        <f t="shared" si="4"/>
        <v>#DIV/0!</v>
      </c>
      <c r="L11" s="102"/>
      <c r="M11" s="68" t="e">
        <f t="shared" si="5"/>
        <v>#DIV/0!</v>
      </c>
      <c r="N11" s="102">
        <f t="shared" si="6"/>
        <v>0</v>
      </c>
      <c r="O11" s="10" t="e">
        <f t="shared" si="7"/>
        <v>#DIV/0!</v>
      </c>
      <c r="P11" s="90"/>
      <c r="Q11" s="90"/>
    </row>
    <row r="12" spans="1:17" ht="24" customHeight="1">
      <c r="A12" s="94" t="s">
        <v>77</v>
      </c>
      <c r="B12" s="101"/>
      <c r="C12" s="10" t="e">
        <f t="shared" si="0"/>
        <v>#DIV/0!</v>
      </c>
      <c r="D12" s="102"/>
      <c r="E12" s="10" t="e">
        <f t="shared" si="1"/>
        <v>#DIV/0!</v>
      </c>
      <c r="F12" s="102"/>
      <c r="G12" s="10" t="e">
        <f t="shared" si="2"/>
        <v>#DIV/0!</v>
      </c>
      <c r="H12" s="102"/>
      <c r="I12" s="10" t="e">
        <f t="shared" si="3"/>
        <v>#DIV/0!</v>
      </c>
      <c r="J12" s="102"/>
      <c r="K12" s="10" t="e">
        <f t="shared" si="4"/>
        <v>#DIV/0!</v>
      </c>
      <c r="L12" s="102"/>
      <c r="M12" s="68" t="e">
        <f t="shared" si="5"/>
        <v>#DIV/0!</v>
      </c>
      <c r="N12" s="102">
        <f t="shared" si="6"/>
        <v>0</v>
      </c>
      <c r="O12" s="10" t="e">
        <f t="shared" si="7"/>
        <v>#DIV/0!</v>
      </c>
      <c r="P12" s="90"/>
      <c r="Q12" s="90"/>
    </row>
    <row r="13" spans="1:17" ht="24" customHeight="1">
      <c r="A13" s="94" t="s">
        <v>78</v>
      </c>
      <c r="B13" s="101"/>
      <c r="C13" s="10" t="e">
        <f t="shared" si="0"/>
        <v>#DIV/0!</v>
      </c>
      <c r="D13" s="102"/>
      <c r="E13" s="10" t="e">
        <f t="shared" si="1"/>
        <v>#DIV/0!</v>
      </c>
      <c r="F13" s="102"/>
      <c r="G13" s="10" t="e">
        <f t="shared" si="2"/>
        <v>#DIV/0!</v>
      </c>
      <c r="H13" s="102"/>
      <c r="I13" s="10" t="e">
        <f t="shared" si="3"/>
        <v>#DIV/0!</v>
      </c>
      <c r="J13" s="102"/>
      <c r="K13" s="10" t="e">
        <f t="shared" si="4"/>
        <v>#DIV/0!</v>
      </c>
      <c r="L13" s="102"/>
      <c r="M13" s="68" t="e">
        <f t="shared" si="5"/>
        <v>#DIV/0!</v>
      </c>
      <c r="N13" s="102">
        <f t="shared" si="6"/>
        <v>0</v>
      </c>
      <c r="O13" s="10" t="e">
        <f t="shared" si="7"/>
        <v>#DIV/0!</v>
      </c>
      <c r="P13" s="90"/>
      <c r="Q13" s="90"/>
    </row>
    <row r="14" spans="1:17" ht="24" customHeight="1">
      <c r="A14" s="94" t="s">
        <v>79</v>
      </c>
      <c r="B14" s="101"/>
      <c r="C14" s="10" t="e">
        <f t="shared" si="0"/>
        <v>#DIV/0!</v>
      </c>
      <c r="D14" s="102"/>
      <c r="E14" s="10" t="e">
        <f t="shared" si="1"/>
        <v>#DIV/0!</v>
      </c>
      <c r="F14" s="102"/>
      <c r="G14" s="10" t="e">
        <f t="shared" si="2"/>
        <v>#DIV/0!</v>
      </c>
      <c r="H14" s="102"/>
      <c r="I14" s="10" t="e">
        <f t="shared" si="3"/>
        <v>#DIV/0!</v>
      </c>
      <c r="J14" s="102"/>
      <c r="K14" s="10" t="e">
        <f t="shared" si="4"/>
        <v>#DIV/0!</v>
      </c>
      <c r="L14" s="102"/>
      <c r="M14" s="68" t="e">
        <f t="shared" si="5"/>
        <v>#DIV/0!</v>
      </c>
      <c r="N14" s="102">
        <f t="shared" si="6"/>
        <v>0</v>
      </c>
      <c r="O14" s="10" t="e">
        <f t="shared" si="7"/>
        <v>#DIV/0!</v>
      </c>
      <c r="P14" s="90"/>
      <c r="Q14" s="90"/>
    </row>
    <row r="15" spans="1:17" ht="24" customHeight="1">
      <c r="A15" s="94" t="s">
        <v>80</v>
      </c>
      <c r="B15" s="101"/>
      <c r="C15" s="10" t="e">
        <f t="shared" si="0"/>
        <v>#DIV/0!</v>
      </c>
      <c r="D15" s="102"/>
      <c r="E15" s="10" t="e">
        <f t="shared" si="1"/>
        <v>#DIV/0!</v>
      </c>
      <c r="F15" s="102"/>
      <c r="G15" s="10" t="e">
        <f t="shared" si="2"/>
        <v>#DIV/0!</v>
      </c>
      <c r="H15" s="102"/>
      <c r="I15" s="10" t="e">
        <f t="shared" si="3"/>
        <v>#DIV/0!</v>
      </c>
      <c r="J15" s="102"/>
      <c r="K15" s="10" t="e">
        <f t="shared" si="4"/>
        <v>#DIV/0!</v>
      </c>
      <c r="L15" s="102"/>
      <c r="M15" s="68" t="e">
        <f t="shared" si="5"/>
        <v>#DIV/0!</v>
      </c>
      <c r="N15" s="102">
        <f t="shared" si="6"/>
        <v>0</v>
      </c>
      <c r="O15" s="10" t="e">
        <f t="shared" si="7"/>
        <v>#DIV/0!</v>
      </c>
      <c r="P15" s="90"/>
      <c r="Q15" s="90"/>
    </row>
    <row r="16" spans="1:17" ht="24" customHeight="1">
      <c r="A16" s="94" t="s">
        <v>81</v>
      </c>
      <c r="B16" s="101"/>
      <c r="C16" s="10" t="e">
        <f t="shared" si="0"/>
        <v>#DIV/0!</v>
      </c>
      <c r="D16" s="102"/>
      <c r="E16" s="10" t="e">
        <f t="shared" si="1"/>
        <v>#DIV/0!</v>
      </c>
      <c r="F16" s="102"/>
      <c r="G16" s="10" t="e">
        <f t="shared" si="2"/>
        <v>#DIV/0!</v>
      </c>
      <c r="H16" s="102"/>
      <c r="I16" s="10" t="e">
        <f t="shared" si="3"/>
        <v>#DIV/0!</v>
      </c>
      <c r="J16" s="102"/>
      <c r="K16" s="10" t="e">
        <f t="shared" si="4"/>
        <v>#DIV/0!</v>
      </c>
      <c r="L16" s="102"/>
      <c r="M16" s="68" t="e">
        <f t="shared" si="5"/>
        <v>#DIV/0!</v>
      </c>
      <c r="N16" s="102">
        <f t="shared" si="6"/>
        <v>0</v>
      </c>
      <c r="O16" s="10" t="e">
        <f t="shared" si="7"/>
        <v>#DIV/0!</v>
      </c>
      <c r="P16" s="90"/>
      <c r="Q16" s="90"/>
    </row>
    <row r="17" spans="1:17" ht="24" customHeight="1">
      <c r="A17" s="94" t="s">
        <v>152</v>
      </c>
      <c r="B17" s="101"/>
      <c r="C17" s="10" t="e">
        <f t="shared" si="0"/>
        <v>#DIV/0!</v>
      </c>
      <c r="D17" s="102"/>
      <c r="E17" s="10" t="e">
        <f t="shared" si="1"/>
        <v>#DIV/0!</v>
      </c>
      <c r="F17" s="102"/>
      <c r="G17" s="10" t="e">
        <f t="shared" si="2"/>
        <v>#DIV/0!</v>
      </c>
      <c r="H17" s="102"/>
      <c r="I17" s="10" t="e">
        <f t="shared" si="3"/>
        <v>#DIV/0!</v>
      </c>
      <c r="J17" s="102"/>
      <c r="K17" s="10" t="e">
        <f t="shared" si="4"/>
        <v>#DIV/0!</v>
      </c>
      <c r="L17" s="102"/>
      <c r="M17" s="68" t="e">
        <f t="shared" si="5"/>
        <v>#DIV/0!</v>
      </c>
      <c r="N17" s="102">
        <f t="shared" si="6"/>
        <v>0</v>
      </c>
      <c r="O17" s="10" t="e">
        <f t="shared" si="7"/>
        <v>#DIV/0!</v>
      </c>
      <c r="P17" s="90"/>
      <c r="Q17" s="90"/>
    </row>
    <row r="18" spans="1:17" ht="24" customHeight="1">
      <c r="A18" s="94" t="s">
        <v>82</v>
      </c>
      <c r="B18" s="101"/>
      <c r="C18" s="10" t="e">
        <f t="shared" si="0"/>
        <v>#DIV/0!</v>
      </c>
      <c r="D18" s="102"/>
      <c r="E18" s="10" t="e">
        <f t="shared" si="1"/>
        <v>#DIV/0!</v>
      </c>
      <c r="F18" s="102"/>
      <c r="G18" s="10" t="e">
        <f t="shared" si="2"/>
        <v>#DIV/0!</v>
      </c>
      <c r="H18" s="102"/>
      <c r="I18" s="10" t="e">
        <f t="shared" si="3"/>
        <v>#DIV/0!</v>
      </c>
      <c r="J18" s="102"/>
      <c r="K18" s="10" t="e">
        <f t="shared" si="4"/>
        <v>#DIV/0!</v>
      </c>
      <c r="L18" s="102"/>
      <c r="M18" s="68" t="e">
        <f t="shared" si="5"/>
        <v>#DIV/0!</v>
      </c>
      <c r="N18" s="102">
        <f t="shared" si="6"/>
        <v>0</v>
      </c>
      <c r="O18" s="10" t="e">
        <f t="shared" si="7"/>
        <v>#DIV/0!</v>
      </c>
      <c r="P18" s="90"/>
      <c r="Q18" s="90"/>
    </row>
    <row r="19" spans="1:17" ht="24" customHeight="1">
      <c r="A19" s="94" t="s">
        <v>83</v>
      </c>
      <c r="B19" s="101"/>
      <c r="C19" s="10" t="e">
        <f t="shared" si="0"/>
        <v>#DIV/0!</v>
      </c>
      <c r="D19" s="102"/>
      <c r="E19" s="10" t="e">
        <f t="shared" si="1"/>
        <v>#DIV/0!</v>
      </c>
      <c r="F19" s="102"/>
      <c r="G19" s="10" t="e">
        <f t="shared" si="2"/>
        <v>#DIV/0!</v>
      </c>
      <c r="H19" s="102"/>
      <c r="I19" s="10" t="e">
        <f t="shared" si="3"/>
        <v>#DIV/0!</v>
      </c>
      <c r="J19" s="102"/>
      <c r="K19" s="10" t="e">
        <f t="shared" si="4"/>
        <v>#DIV/0!</v>
      </c>
      <c r="L19" s="102"/>
      <c r="M19" s="68" t="e">
        <f t="shared" si="5"/>
        <v>#DIV/0!</v>
      </c>
      <c r="N19" s="102">
        <f t="shared" si="6"/>
        <v>0</v>
      </c>
      <c r="O19" s="10" t="e">
        <f t="shared" si="7"/>
        <v>#DIV/0!</v>
      </c>
      <c r="P19" s="90"/>
      <c r="Q19" s="90"/>
    </row>
    <row r="20" spans="1:17" ht="24" customHeight="1">
      <c r="A20" s="94" t="s">
        <v>84</v>
      </c>
      <c r="B20" s="101"/>
      <c r="C20" s="10" t="e">
        <f t="shared" si="0"/>
        <v>#DIV/0!</v>
      </c>
      <c r="D20" s="102"/>
      <c r="E20" s="10" t="e">
        <f t="shared" si="1"/>
        <v>#DIV/0!</v>
      </c>
      <c r="F20" s="102"/>
      <c r="G20" s="10" t="e">
        <f t="shared" si="2"/>
        <v>#DIV/0!</v>
      </c>
      <c r="H20" s="102"/>
      <c r="I20" s="10" t="e">
        <f t="shared" si="3"/>
        <v>#DIV/0!</v>
      </c>
      <c r="J20" s="102"/>
      <c r="K20" s="10" t="e">
        <f t="shared" si="4"/>
        <v>#DIV/0!</v>
      </c>
      <c r="L20" s="102"/>
      <c r="M20" s="68" t="e">
        <f t="shared" si="5"/>
        <v>#DIV/0!</v>
      </c>
      <c r="N20" s="102">
        <f t="shared" si="6"/>
        <v>0</v>
      </c>
      <c r="O20" s="10" t="e">
        <f t="shared" si="7"/>
        <v>#DIV/0!</v>
      </c>
      <c r="P20" s="90"/>
      <c r="Q20" s="90"/>
    </row>
    <row r="21" spans="1:17" ht="24" customHeight="1">
      <c r="A21" s="94" t="s">
        <v>85</v>
      </c>
      <c r="B21" s="101"/>
      <c r="C21" s="10" t="e">
        <f t="shared" si="0"/>
        <v>#DIV/0!</v>
      </c>
      <c r="D21" s="102"/>
      <c r="E21" s="10" t="e">
        <f t="shared" si="1"/>
        <v>#DIV/0!</v>
      </c>
      <c r="F21" s="102"/>
      <c r="G21" s="10" t="e">
        <f t="shared" si="2"/>
        <v>#DIV/0!</v>
      </c>
      <c r="H21" s="102"/>
      <c r="I21" s="10" t="e">
        <f t="shared" si="3"/>
        <v>#DIV/0!</v>
      </c>
      <c r="J21" s="102"/>
      <c r="K21" s="10" t="e">
        <f t="shared" si="4"/>
        <v>#DIV/0!</v>
      </c>
      <c r="L21" s="102"/>
      <c r="M21" s="68" t="e">
        <f t="shared" si="5"/>
        <v>#DIV/0!</v>
      </c>
      <c r="N21" s="102">
        <f t="shared" si="6"/>
        <v>0</v>
      </c>
      <c r="O21" s="10" t="e">
        <f t="shared" si="7"/>
        <v>#DIV/0!</v>
      </c>
      <c r="P21" s="90"/>
      <c r="Q21" s="90"/>
    </row>
    <row r="22" spans="1:17" ht="24" customHeight="1" thickBot="1">
      <c r="A22" s="115" t="s">
        <v>86</v>
      </c>
      <c r="B22" s="103"/>
      <c r="C22" s="11" t="e">
        <f t="shared" si="0"/>
        <v>#DIV/0!</v>
      </c>
      <c r="D22" s="104"/>
      <c r="E22" s="11" t="e">
        <f t="shared" si="1"/>
        <v>#DIV/0!</v>
      </c>
      <c r="F22" s="104"/>
      <c r="G22" s="11" t="e">
        <f t="shared" si="2"/>
        <v>#DIV/0!</v>
      </c>
      <c r="H22" s="104"/>
      <c r="I22" s="11" t="e">
        <f t="shared" si="3"/>
        <v>#DIV/0!</v>
      </c>
      <c r="J22" s="104"/>
      <c r="K22" s="11" t="e">
        <f t="shared" si="4"/>
        <v>#DIV/0!</v>
      </c>
      <c r="L22" s="104"/>
      <c r="M22" s="64" t="e">
        <f t="shared" si="5"/>
        <v>#DIV/0!</v>
      </c>
      <c r="N22" s="104">
        <f t="shared" si="6"/>
        <v>0</v>
      </c>
      <c r="O22" s="11" t="e">
        <f>N22/$N$24</f>
        <v>#DIV/0!</v>
      </c>
      <c r="P22" s="90"/>
      <c r="Q22" s="90"/>
    </row>
    <row r="23" spans="3:15" s="90" customFormat="1" ht="10.5" customHeight="1" thickBot="1">
      <c r="C23" s="105"/>
      <c r="E23" s="105"/>
      <c r="G23" s="105"/>
      <c r="I23" s="105"/>
      <c r="K23" s="105"/>
      <c r="M23" s="105"/>
      <c r="O23" s="105"/>
    </row>
    <row r="24" spans="1:17" ht="24" customHeight="1" thickBot="1">
      <c r="A24" s="106" t="s">
        <v>7</v>
      </c>
      <c r="B24" s="107">
        <f aca="true" t="shared" si="8" ref="B24:O24">SUM(B7:B22)</f>
        <v>0</v>
      </c>
      <c r="C24" s="8" t="e">
        <f t="shared" si="8"/>
        <v>#DIV/0!</v>
      </c>
      <c r="D24" s="108">
        <f t="shared" si="8"/>
        <v>0</v>
      </c>
      <c r="E24" s="8" t="e">
        <f t="shared" si="8"/>
        <v>#DIV/0!</v>
      </c>
      <c r="F24" s="108">
        <f t="shared" si="8"/>
        <v>0</v>
      </c>
      <c r="G24" s="8" t="e">
        <f t="shared" si="8"/>
        <v>#DIV/0!</v>
      </c>
      <c r="H24" s="108">
        <f t="shared" si="8"/>
        <v>0</v>
      </c>
      <c r="I24" s="8" t="e">
        <f t="shared" si="8"/>
        <v>#DIV/0!</v>
      </c>
      <c r="J24" s="108">
        <f t="shared" si="8"/>
        <v>0</v>
      </c>
      <c r="K24" s="8" t="e">
        <f t="shared" si="8"/>
        <v>#DIV/0!</v>
      </c>
      <c r="L24" s="108">
        <f t="shared" si="8"/>
        <v>0</v>
      </c>
      <c r="M24" s="8" t="e">
        <f t="shared" si="8"/>
        <v>#DIV/0!</v>
      </c>
      <c r="N24" s="108">
        <f t="shared" si="8"/>
        <v>0</v>
      </c>
      <c r="O24" s="8" t="e">
        <f t="shared" si="8"/>
        <v>#DIV/0!</v>
      </c>
      <c r="P24" s="90"/>
      <c r="Q24" s="90"/>
    </row>
  </sheetData>
  <mergeCells count="10">
    <mergeCell ref="A2:O2"/>
    <mergeCell ref="A3:O3"/>
    <mergeCell ref="J5:K5"/>
    <mergeCell ref="L5:M5"/>
    <mergeCell ref="N5:O5"/>
    <mergeCell ref="B5:C5"/>
    <mergeCell ref="D5:E5"/>
    <mergeCell ref="F5:G5"/>
    <mergeCell ref="H5:I5"/>
    <mergeCell ref="A5:A6"/>
  </mergeCells>
  <printOptions horizontalCentered="1"/>
  <pageMargins left="0.1968503937007874" right="0.1968503937007874" top="0.1968503937007874" bottom="0.1968503937007874" header="0.03937007874015748" footer="0.0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2" sqref="A2:O2"/>
      <selection activeCell="A5" sqref="A5:A6"/>
    </sheetView>
  </sheetViews>
  <sheetFormatPr defaultColWidth="9.140625" defaultRowHeight="12.75"/>
  <cols>
    <col min="1" max="1" width="33.7109375" style="7" customWidth="1"/>
    <col min="2" max="2" width="6.7109375" style="95" customWidth="1"/>
    <col min="3" max="3" width="8.7109375" style="96" customWidth="1"/>
    <col min="4" max="4" width="6.7109375" style="95" customWidth="1"/>
    <col min="5" max="5" width="8.7109375" style="96" customWidth="1"/>
    <col min="6" max="6" width="6.7109375" style="95" customWidth="1"/>
    <col min="7" max="7" width="8.7109375" style="96" customWidth="1"/>
    <col min="8" max="8" width="6.7109375" style="95" customWidth="1"/>
    <col min="9" max="9" width="8.7109375" style="96" customWidth="1"/>
    <col min="10" max="10" width="6.7109375" style="95" customWidth="1"/>
    <col min="11" max="11" width="8.7109375" style="96" customWidth="1"/>
    <col min="12" max="12" width="6.7109375" style="95" customWidth="1"/>
    <col min="13" max="13" width="8.7109375" style="96" customWidth="1"/>
    <col min="14" max="14" width="7.7109375" style="95" customWidth="1"/>
    <col min="15" max="15" width="9.7109375" style="96" customWidth="1"/>
    <col min="16" max="16" width="9.140625" style="95" customWidth="1"/>
    <col min="17" max="17" width="9.140625" style="96" customWidth="1"/>
    <col min="18" max="16384" width="9.140625" style="7" customWidth="1"/>
  </cols>
  <sheetData>
    <row r="1" ht="17.25" customHeight="1"/>
    <row r="2" spans="1:17" s="97" customFormat="1" ht="39" customHeight="1">
      <c r="A2" s="208" t="s">
        <v>121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84"/>
      <c r="Q2" s="84"/>
    </row>
    <row r="3" spans="1:17" s="97" customFormat="1" ht="23.25" customHeight="1">
      <c r="A3" s="208" t="s">
        <v>71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84"/>
      <c r="Q3" s="84"/>
    </row>
    <row r="4" spans="2:17" s="98" customFormat="1" ht="10.5" customHeight="1" thickBot="1">
      <c r="B4" s="99"/>
      <c r="C4" s="100"/>
      <c r="D4" s="99"/>
      <c r="E4" s="100"/>
      <c r="F4" s="99"/>
      <c r="G4" s="100"/>
      <c r="H4" s="99"/>
      <c r="I4" s="100"/>
      <c r="J4" s="99"/>
      <c r="K4" s="100"/>
      <c r="L4" s="99"/>
      <c r="M4" s="100"/>
      <c r="N4" s="99"/>
      <c r="O4" s="100"/>
      <c r="P4" s="99"/>
      <c r="Q4" s="100"/>
    </row>
    <row r="5" spans="1:17" ht="26.25" customHeight="1" thickBot="1">
      <c r="A5" s="214" t="s">
        <v>149</v>
      </c>
      <c r="B5" s="209" t="s">
        <v>0</v>
      </c>
      <c r="C5" s="210"/>
      <c r="D5" s="211" t="s">
        <v>1</v>
      </c>
      <c r="E5" s="211"/>
      <c r="F5" s="209" t="s">
        <v>2</v>
      </c>
      <c r="G5" s="210"/>
      <c r="H5" s="211" t="s">
        <v>3</v>
      </c>
      <c r="I5" s="211"/>
      <c r="J5" s="209" t="s">
        <v>4</v>
      </c>
      <c r="K5" s="210"/>
      <c r="L5" s="211" t="s">
        <v>5</v>
      </c>
      <c r="M5" s="211"/>
      <c r="N5" s="212" t="s">
        <v>7</v>
      </c>
      <c r="O5" s="213"/>
      <c r="P5" s="58"/>
      <c r="Q5" s="58"/>
    </row>
    <row r="6" spans="1:17" s="19" customFormat="1" ht="26.25" customHeight="1" thickBot="1">
      <c r="A6" s="215"/>
      <c r="B6" s="30" t="s">
        <v>6</v>
      </c>
      <c r="C6" s="20" t="s">
        <v>19</v>
      </c>
      <c r="D6" s="39" t="s">
        <v>6</v>
      </c>
      <c r="E6" s="20" t="s">
        <v>19</v>
      </c>
      <c r="F6" s="30" t="s">
        <v>6</v>
      </c>
      <c r="G6" s="20" t="s">
        <v>19</v>
      </c>
      <c r="H6" s="30" t="s">
        <v>6</v>
      </c>
      <c r="I6" s="20" t="s">
        <v>19</v>
      </c>
      <c r="J6" s="30" t="s">
        <v>6</v>
      </c>
      <c r="K6" s="20" t="s">
        <v>19</v>
      </c>
      <c r="L6" s="30" t="s">
        <v>6</v>
      </c>
      <c r="M6" s="20" t="s">
        <v>19</v>
      </c>
      <c r="N6" s="38">
        <v>1999</v>
      </c>
      <c r="O6" s="20" t="s">
        <v>19</v>
      </c>
      <c r="P6" s="59"/>
      <c r="Q6" s="60"/>
    </row>
    <row r="7" spans="1:17" ht="24" customHeight="1">
      <c r="A7" s="117" t="s">
        <v>87</v>
      </c>
      <c r="B7" s="110"/>
      <c r="C7" s="111" t="e">
        <f aca="true" t="shared" si="0" ref="C7:C22">(B7/$B$24)</f>
        <v>#DIV/0!</v>
      </c>
      <c r="D7" s="112"/>
      <c r="E7" s="111" t="e">
        <f aca="true" t="shared" si="1" ref="E7:E22">(D7/$D$24)</f>
        <v>#DIV/0!</v>
      </c>
      <c r="F7" s="112"/>
      <c r="G7" s="111" t="e">
        <f aca="true" t="shared" si="2" ref="G7:G22">(F7/$F$24)</f>
        <v>#DIV/0!</v>
      </c>
      <c r="H7" s="112"/>
      <c r="I7" s="111" t="e">
        <f aca="true" t="shared" si="3" ref="I7:I22">(H7/$H$24)</f>
        <v>#DIV/0!</v>
      </c>
      <c r="J7" s="112"/>
      <c r="K7" s="111" t="e">
        <f aca="true" t="shared" si="4" ref="K7:K22">(J7/$J$24)</f>
        <v>#DIV/0!</v>
      </c>
      <c r="L7" s="112"/>
      <c r="M7" s="111" t="e">
        <f aca="true" t="shared" si="5" ref="M7:M22">(L7/$L$24)</f>
        <v>#DIV/0!</v>
      </c>
      <c r="N7" s="112">
        <f>SUM(B7,D7,F7,H7,J7,L7)</f>
        <v>0</v>
      </c>
      <c r="O7" s="111" t="e">
        <f>N7/$N$24</f>
        <v>#DIV/0!</v>
      </c>
      <c r="P7" s="90"/>
      <c r="Q7" s="90"/>
    </row>
    <row r="8" spans="1:17" ht="24" customHeight="1">
      <c r="A8" s="91" t="s">
        <v>88</v>
      </c>
      <c r="B8" s="101"/>
      <c r="C8" s="10" t="e">
        <f t="shared" si="0"/>
        <v>#DIV/0!</v>
      </c>
      <c r="D8" s="102"/>
      <c r="E8" s="10" t="e">
        <f t="shared" si="1"/>
        <v>#DIV/0!</v>
      </c>
      <c r="F8" s="102"/>
      <c r="G8" s="10" t="e">
        <f t="shared" si="2"/>
        <v>#DIV/0!</v>
      </c>
      <c r="H8" s="102"/>
      <c r="I8" s="10" t="e">
        <f t="shared" si="3"/>
        <v>#DIV/0!</v>
      </c>
      <c r="J8" s="102"/>
      <c r="K8" s="10" t="e">
        <f t="shared" si="4"/>
        <v>#DIV/0!</v>
      </c>
      <c r="L8" s="102"/>
      <c r="M8" s="10" t="e">
        <f t="shared" si="5"/>
        <v>#DIV/0!</v>
      </c>
      <c r="N8" s="112">
        <f aca="true" t="shared" si="6" ref="N8:N22">SUM(B8,D8,F8,H8,J8,L8)</f>
        <v>0</v>
      </c>
      <c r="O8" s="111" t="e">
        <f aca="true" t="shared" si="7" ref="O8:O22">N8/$N$24</f>
        <v>#DIV/0!</v>
      </c>
      <c r="P8" s="90"/>
      <c r="Q8" s="90"/>
    </row>
    <row r="9" spans="1:17" ht="24" customHeight="1">
      <c r="A9" s="91" t="s">
        <v>89</v>
      </c>
      <c r="B9" s="101"/>
      <c r="C9" s="10" t="e">
        <f t="shared" si="0"/>
        <v>#DIV/0!</v>
      </c>
      <c r="D9" s="102"/>
      <c r="E9" s="10" t="e">
        <f t="shared" si="1"/>
        <v>#DIV/0!</v>
      </c>
      <c r="F9" s="102"/>
      <c r="G9" s="10" t="e">
        <f t="shared" si="2"/>
        <v>#DIV/0!</v>
      </c>
      <c r="H9" s="102"/>
      <c r="I9" s="10" t="e">
        <f t="shared" si="3"/>
        <v>#DIV/0!</v>
      </c>
      <c r="J9" s="102"/>
      <c r="K9" s="10" t="e">
        <f t="shared" si="4"/>
        <v>#DIV/0!</v>
      </c>
      <c r="L9" s="102"/>
      <c r="M9" s="10" t="e">
        <f t="shared" si="5"/>
        <v>#DIV/0!</v>
      </c>
      <c r="N9" s="112">
        <f t="shared" si="6"/>
        <v>0</v>
      </c>
      <c r="O9" s="111" t="e">
        <f t="shared" si="7"/>
        <v>#DIV/0!</v>
      </c>
      <c r="P9" s="90"/>
      <c r="Q9" s="90"/>
    </row>
    <row r="10" spans="1:17" ht="24" customHeight="1">
      <c r="A10" s="91" t="s">
        <v>90</v>
      </c>
      <c r="B10" s="101"/>
      <c r="C10" s="10" t="e">
        <f t="shared" si="0"/>
        <v>#DIV/0!</v>
      </c>
      <c r="D10" s="102"/>
      <c r="E10" s="10" t="e">
        <f t="shared" si="1"/>
        <v>#DIV/0!</v>
      </c>
      <c r="F10" s="102"/>
      <c r="G10" s="10" t="e">
        <f t="shared" si="2"/>
        <v>#DIV/0!</v>
      </c>
      <c r="H10" s="102"/>
      <c r="I10" s="10" t="e">
        <f t="shared" si="3"/>
        <v>#DIV/0!</v>
      </c>
      <c r="J10" s="102"/>
      <c r="K10" s="10" t="e">
        <f t="shared" si="4"/>
        <v>#DIV/0!</v>
      </c>
      <c r="L10" s="102"/>
      <c r="M10" s="10" t="e">
        <f t="shared" si="5"/>
        <v>#DIV/0!</v>
      </c>
      <c r="N10" s="112">
        <f t="shared" si="6"/>
        <v>0</v>
      </c>
      <c r="O10" s="111" t="e">
        <f t="shared" si="7"/>
        <v>#DIV/0!</v>
      </c>
      <c r="P10" s="90"/>
      <c r="Q10" s="90"/>
    </row>
    <row r="11" spans="1:17" ht="24" customHeight="1">
      <c r="A11" s="91" t="s">
        <v>91</v>
      </c>
      <c r="B11" s="101"/>
      <c r="C11" s="10" t="e">
        <f t="shared" si="0"/>
        <v>#DIV/0!</v>
      </c>
      <c r="D11" s="102"/>
      <c r="E11" s="10" t="e">
        <f t="shared" si="1"/>
        <v>#DIV/0!</v>
      </c>
      <c r="F11" s="102"/>
      <c r="G11" s="10" t="e">
        <f t="shared" si="2"/>
        <v>#DIV/0!</v>
      </c>
      <c r="H11" s="102"/>
      <c r="I11" s="10" t="e">
        <f t="shared" si="3"/>
        <v>#DIV/0!</v>
      </c>
      <c r="J11" s="102"/>
      <c r="K11" s="10" t="e">
        <f t="shared" si="4"/>
        <v>#DIV/0!</v>
      </c>
      <c r="L11" s="102"/>
      <c r="M11" s="10" t="e">
        <f t="shared" si="5"/>
        <v>#DIV/0!</v>
      </c>
      <c r="N11" s="112">
        <f t="shared" si="6"/>
        <v>0</v>
      </c>
      <c r="O11" s="111" t="e">
        <f t="shared" si="7"/>
        <v>#DIV/0!</v>
      </c>
      <c r="P11" s="90"/>
      <c r="Q11" s="90"/>
    </row>
    <row r="12" spans="1:17" ht="24" customHeight="1">
      <c r="A12" s="91" t="s">
        <v>92</v>
      </c>
      <c r="B12" s="101"/>
      <c r="C12" s="10" t="e">
        <f t="shared" si="0"/>
        <v>#DIV/0!</v>
      </c>
      <c r="D12" s="102"/>
      <c r="E12" s="10" t="e">
        <f t="shared" si="1"/>
        <v>#DIV/0!</v>
      </c>
      <c r="F12" s="102"/>
      <c r="G12" s="10" t="e">
        <f t="shared" si="2"/>
        <v>#DIV/0!</v>
      </c>
      <c r="H12" s="102"/>
      <c r="I12" s="10" t="e">
        <f t="shared" si="3"/>
        <v>#DIV/0!</v>
      </c>
      <c r="J12" s="102"/>
      <c r="K12" s="10" t="e">
        <f t="shared" si="4"/>
        <v>#DIV/0!</v>
      </c>
      <c r="L12" s="102"/>
      <c r="M12" s="10" t="e">
        <f t="shared" si="5"/>
        <v>#DIV/0!</v>
      </c>
      <c r="N12" s="112">
        <f t="shared" si="6"/>
        <v>0</v>
      </c>
      <c r="O12" s="111" t="e">
        <f t="shared" si="7"/>
        <v>#DIV/0!</v>
      </c>
      <c r="P12" s="90"/>
      <c r="Q12" s="90"/>
    </row>
    <row r="13" spans="1:17" ht="24" customHeight="1">
      <c r="A13" s="91" t="s">
        <v>93</v>
      </c>
      <c r="B13" s="101"/>
      <c r="C13" s="10" t="e">
        <f t="shared" si="0"/>
        <v>#DIV/0!</v>
      </c>
      <c r="D13" s="102"/>
      <c r="E13" s="10" t="e">
        <f t="shared" si="1"/>
        <v>#DIV/0!</v>
      </c>
      <c r="F13" s="102"/>
      <c r="G13" s="10" t="e">
        <f t="shared" si="2"/>
        <v>#DIV/0!</v>
      </c>
      <c r="H13" s="102"/>
      <c r="I13" s="10" t="e">
        <f t="shared" si="3"/>
        <v>#DIV/0!</v>
      </c>
      <c r="J13" s="102"/>
      <c r="K13" s="10" t="e">
        <f t="shared" si="4"/>
        <v>#DIV/0!</v>
      </c>
      <c r="L13" s="102"/>
      <c r="M13" s="10" t="e">
        <f t="shared" si="5"/>
        <v>#DIV/0!</v>
      </c>
      <c r="N13" s="112">
        <f t="shared" si="6"/>
        <v>0</v>
      </c>
      <c r="O13" s="111" t="e">
        <f t="shared" si="7"/>
        <v>#DIV/0!</v>
      </c>
      <c r="P13" s="90"/>
      <c r="Q13" s="90"/>
    </row>
    <row r="14" spans="1:17" ht="24" customHeight="1">
      <c r="A14" s="91" t="s">
        <v>94</v>
      </c>
      <c r="B14" s="101"/>
      <c r="C14" s="10" t="e">
        <f t="shared" si="0"/>
        <v>#DIV/0!</v>
      </c>
      <c r="D14" s="102"/>
      <c r="E14" s="10" t="e">
        <f t="shared" si="1"/>
        <v>#DIV/0!</v>
      </c>
      <c r="F14" s="102"/>
      <c r="G14" s="10" t="e">
        <f t="shared" si="2"/>
        <v>#DIV/0!</v>
      </c>
      <c r="H14" s="102"/>
      <c r="I14" s="10" t="e">
        <f t="shared" si="3"/>
        <v>#DIV/0!</v>
      </c>
      <c r="J14" s="102"/>
      <c r="K14" s="10" t="e">
        <f t="shared" si="4"/>
        <v>#DIV/0!</v>
      </c>
      <c r="L14" s="102"/>
      <c r="M14" s="10" t="e">
        <f t="shared" si="5"/>
        <v>#DIV/0!</v>
      </c>
      <c r="N14" s="112">
        <f t="shared" si="6"/>
        <v>0</v>
      </c>
      <c r="O14" s="111" t="e">
        <f t="shared" si="7"/>
        <v>#DIV/0!</v>
      </c>
      <c r="P14" s="90"/>
      <c r="Q14" s="90"/>
    </row>
    <row r="15" spans="1:17" ht="24" customHeight="1">
      <c r="A15" s="91" t="s">
        <v>95</v>
      </c>
      <c r="B15" s="101"/>
      <c r="C15" s="10" t="e">
        <f t="shared" si="0"/>
        <v>#DIV/0!</v>
      </c>
      <c r="D15" s="102"/>
      <c r="E15" s="10" t="e">
        <f t="shared" si="1"/>
        <v>#DIV/0!</v>
      </c>
      <c r="F15" s="102"/>
      <c r="G15" s="10" t="e">
        <f t="shared" si="2"/>
        <v>#DIV/0!</v>
      </c>
      <c r="H15" s="102"/>
      <c r="I15" s="10" t="e">
        <f t="shared" si="3"/>
        <v>#DIV/0!</v>
      </c>
      <c r="J15" s="102"/>
      <c r="K15" s="10" t="e">
        <f t="shared" si="4"/>
        <v>#DIV/0!</v>
      </c>
      <c r="L15" s="102"/>
      <c r="M15" s="10" t="e">
        <f t="shared" si="5"/>
        <v>#DIV/0!</v>
      </c>
      <c r="N15" s="112">
        <f t="shared" si="6"/>
        <v>0</v>
      </c>
      <c r="O15" s="111" t="e">
        <f t="shared" si="7"/>
        <v>#DIV/0!</v>
      </c>
      <c r="P15" s="90"/>
      <c r="Q15" s="90"/>
    </row>
    <row r="16" spans="1:17" ht="24" customHeight="1">
      <c r="A16" s="91" t="s">
        <v>96</v>
      </c>
      <c r="B16" s="101"/>
      <c r="C16" s="10" t="e">
        <f t="shared" si="0"/>
        <v>#DIV/0!</v>
      </c>
      <c r="D16" s="102"/>
      <c r="E16" s="10" t="e">
        <f t="shared" si="1"/>
        <v>#DIV/0!</v>
      </c>
      <c r="F16" s="102"/>
      <c r="G16" s="10" t="e">
        <f t="shared" si="2"/>
        <v>#DIV/0!</v>
      </c>
      <c r="H16" s="102"/>
      <c r="I16" s="10" t="e">
        <f t="shared" si="3"/>
        <v>#DIV/0!</v>
      </c>
      <c r="J16" s="102"/>
      <c r="K16" s="10" t="e">
        <f t="shared" si="4"/>
        <v>#DIV/0!</v>
      </c>
      <c r="L16" s="102"/>
      <c r="M16" s="10" t="e">
        <f t="shared" si="5"/>
        <v>#DIV/0!</v>
      </c>
      <c r="N16" s="112">
        <f t="shared" si="6"/>
        <v>0</v>
      </c>
      <c r="O16" s="111" t="e">
        <f t="shared" si="7"/>
        <v>#DIV/0!</v>
      </c>
      <c r="P16" s="90"/>
      <c r="Q16" s="90"/>
    </row>
    <row r="17" spans="1:17" ht="24" customHeight="1">
      <c r="A17" s="91" t="s">
        <v>97</v>
      </c>
      <c r="B17" s="101"/>
      <c r="C17" s="10" t="e">
        <f t="shared" si="0"/>
        <v>#DIV/0!</v>
      </c>
      <c r="D17" s="102"/>
      <c r="E17" s="10" t="e">
        <f t="shared" si="1"/>
        <v>#DIV/0!</v>
      </c>
      <c r="F17" s="102"/>
      <c r="G17" s="10" t="e">
        <f t="shared" si="2"/>
        <v>#DIV/0!</v>
      </c>
      <c r="H17" s="102"/>
      <c r="I17" s="10" t="e">
        <f t="shared" si="3"/>
        <v>#DIV/0!</v>
      </c>
      <c r="J17" s="102"/>
      <c r="K17" s="10" t="e">
        <f t="shared" si="4"/>
        <v>#DIV/0!</v>
      </c>
      <c r="L17" s="102"/>
      <c r="M17" s="10" t="e">
        <f t="shared" si="5"/>
        <v>#DIV/0!</v>
      </c>
      <c r="N17" s="112">
        <f t="shared" si="6"/>
        <v>0</v>
      </c>
      <c r="O17" s="111" t="e">
        <f t="shared" si="7"/>
        <v>#DIV/0!</v>
      </c>
      <c r="P17" s="90"/>
      <c r="Q17" s="90"/>
    </row>
    <row r="18" spans="1:17" ht="24" customHeight="1">
      <c r="A18" s="91" t="s">
        <v>98</v>
      </c>
      <c r="B18" s="101"/>
      <c r="C18" s="10" t="e">
        <f t="shared" si="0"/>
        <v>#DIV/0!</v>
      </c>
      <c r="D18" s="102"/>
      <c r="E18" s="10" t="e">
        <f t="shared" si="1"/>
        <v>#DIV/0!</v>
      </c>
      <c r="F18" s="102"/>
      <c r="G18" s="10" t="e">
        <f t="shared" si="2"/>
        <v>#DIV/0!</v>
      </c>
      <c r="H18" s="102"/>
      <c r="I18" s="10" t="e">
        <f t="shared" si="3"/>
        <v>#DIV/0!</v>
      </c>
      <c r="J18" s="102"/>
      <c r="K18" s="10" t="e">
        <f t="shared" si="4"/>
        <v>#DIV/0!</v>
      </c>
      <c r="L18" s="102"/>
      <c r="M18" s="10" t="e">
        <f t="shared" si="5"/>
        <v>#DIV/0!</v>
      </c>
      <c r="N18" s="112">
        <f t="shared" si="6"/>
        <v>0</v>
      </c>
      <c r="O18" s="111" t="e">
        <f t="shared" si="7"/>
        <v>#DIV/0!</v>
      </c>
      <c r="P18" s="90"/>
      <c r="Q18" s="90"/>
    </row>
    <row r="19" spans="1:17" ht="24" customHeight="1">
      <c r="A19" s="91" t="s">
        <v>99</v>
      </c>
      <c r="B19" s="101"/>
      <c r="C19" s="10" t="e">
        <f t="shared" si="0"/>
        <v>#DIV/0!</v>
      </c>
      <c r="D19" s="102"/>
      <c r="E19" s="10" t="e">
        <f t="shared" si="1"/>
        <v>#DIV/0!</v>
      </c>
      <c r="F19" s="102"/>
      <c r="G19" s="10" t="e">
        <f t="shared" si="2"/>
        <v>#DIV/0!</v>
      </c>
      <c r="H19" s="102"/>
      <c r="I19" s="10" t="e">
        <f t="shared" si="3"/>
        <v>#DIV/0!</v>
      </c>
      <c r="J19" s="102"/>
      <c r="K19" s="10" t="e">
        <f t="shared" si="4"/>
        <v>#DIV/0!</v>
      </c>
      <c r="L19" s="102"/>
      <c r="M19" s="10" t="e">
        <f t="shared" si="5"/>
        <v>#DIV/0!</v>
      </c>
      <c r="N19" s="112">
        <f t="shared" si="6"/>
        <v>0</v>
      </c>
      <c r="O19" s="111" t="e">
        <f t="shared" si="7"/>
        <v>#DIV/0!</v>
      </c>
      <c r="P19" s="90"/>
      <c r="Q19" s="90"/>
    </row>
    <row r="20" spans="1:17" ht="24" customHeight="1">
      <c r="A20" s="91" t="s">
        <v>100</v>
      </c>
      <c r="B20" s="101"/>
      <c r="C20" s="10" t="e">
        <f t="shared" si="0"/>
        <v>#DIV/0!</v>
      </c>
      <c r="D20" s="102"/>
      <c r="E20" s="10" t="e">
        <f t="shared" si="1"/>
        <v>#DIV/0!</v>
      </c>
      <c r="F20" s="102"/>
      <c r="G20" s="10" t="e">
        <f t="shared" si="2"/>
        <v>#DIV/0!</v>
      </c>
      <c r="H20" s="102"/>
      <c r="I20" s="10" t="e">
        <f t="shared" si="3"/>
        <v>#DIV/0!</v>
      </c>
      <c r="J20" s="102"/>
      <c r="K20" s="10" t="e">
        <f t="shared" si="4"/>
        <v>#DIV/0!</v>
      </c>
      <c r="L20" s="102"/>
      <c r="M20" s="10" t="e">
        <f t="shared" si="5"/>
        <v>#DIV/0!</v>
      </c>
      <c r="N20" s="112">
        <f t="shared" si="6"/>
        <v>0</v>
      </c>
      <c r="O20" s="111" t="e">
        <f t="shared" si="7"/>
        <v>#DIV/0!</v>
      </c>
      <c r="P20" s="90"/>
      <c r="Q20" s="90"/>
    </row>
    <row r="21" spans="1:17" ht="24" customHeight="1">
      <c r="A21" s="91" t="s">
        <v>101</v>
      </c>
      <c r="B21" s="101"/>
      <c r="C21" s="10" t="e">
        <f t="shared" si="0"/>
        <v>#DIV/0!</v>
      </c>
      <c r="D21" s="102"/>
      <c r="E21" s="10" t="e">
        <f t="shared" si="1"/>
        <v>#DIV/0!</v>
      </c>
      <c r="F21" s="102"/>
      <c r="G21" s="10" t="e">
        <f t="shared" si="2"/>
        <v>#DIV/0!</v>
      </c>
      <c r="H21" s="102"/>
      <c r="I21" s="10" t="e">
        <f t="shared" si="3"/>
        <v>#DIV/0!</v>
      </c>
      <c r="J21" s="102"/>
      <c r="K21" s="10" t="e">
        <f t="shared" si="4"/>
        <v>#DIV/0!</v>
      </c>
      <c r="L21" s="102"/>
      <c r="M21" s="10" t="e">
        <f t="shared" si="5"/>
        <v>#DIV/0!</v>
      </c>
      <c r="N21" s="112">
        <f t="shared" si="6"/>
        <v>0</v>
      </c>
      <c r="O21" s="111" t="e">
        <f t="shared" si="7"/>
        <v>#DIV/0!</v>
      </c>
      <c r="P21" s="90"/>
      <c r="Q21" s="90"/>
    </row>
    <row r="22" spans="1:17" ht="24" customHeight="1" thickBot="1">
      <c r="A22" s="92" t="s">
        <v>102</v>
      </c>
      <c r="B22" s="103"/>
      <c r="C22" s="11" t="e">
        <f t="shared" si="0"/>
        <v>#DIV/0!</v>
      </c>
      <c r="D22" s="104"/>
      <c r="E22" s="11" t="e">
        <f t="shared" si="1"/>
        <v>#DIV/0!</v>
      </c>
      <c r="F22" s="104"/>
      <c r="G22" s="11" t="e">
        <f t="shared" si="2"/>
        <v>#DIV/0!</v>
      </c>
      <c r="H22" s="104"/>
      <c r="I22" s="11" t="e">
        <f t="shared" si="3"/>
        <v>#DIV/0!</v>
      </c>
      <c r="J22" s="104"/>
      <c r="K22" s="11" t="e">
        <f t="shared" si="4"/>
        <v>#DIV/0!</v>
      </c>
      <c r="L22" s="104"/>
      <c r="M22" s="11" t="e">
        <f t="shared" si="5"/>
        <v>#DIV/0!</v>
      </c>
      <c r="N22" s="112">
        <f t="shared" si="6"/>
        <v>0</v>
      </c>
      <c r="O22" s="111" t="e">
        <f t="shared" si="7"/>
        <v>#DIV/0!</v>
      </c>
      <c r="P22" s="90"/>
      <c r="Q22" s="90"/>
    </row>
    <row r="23" spans="3:15" s="90" customFormat="1" ht="10.5" customHeight="1" thickBot="1">
      <c r="C23" s="105"/>
      <c r="E23" s="105"/>
      <c r="G23" s="105"/>
      <c r="I23" s="105"/>
      <c r="K23" s="105"/>
      <c r="M23" s="105"/>
      <c r="O23" s="105"/>
    </row>
    <row r="24" spans="1:15" s="90" customFormat="1" ht="24" customHeight="1" thickBot="1">
      <c r="A24" s="106" t="s">
        <v>7</v>
      </c>
      <c r="B24" s="107">
        <f aca="true" t="shared" si="8" ref="B24:N24">SUM(B7:B22)</f>
        <v>0</v>
      </c>
      <c r="C24" s="8" t="e">
        <f t="shared" si="8"/>
        <v>#DIV/0!</v>
      </c>
      <c r="D24" s="108">
        <f t="shared" si="8"/>
        <v>0</v>
      </c>
      <c r="E24" s="8" t="e">
        <f t="shared" si="8"/>
        <v>#DIV/0!</v>
      </c>
      <c r="F24" s="109">
        <f t="shared" si="8"/>
        <v>0</v>
      </c>
      <c r="G24" s="8" t="e">
        <f t="shared" si="8"/>
        <v>#DIV/0!</v>
      </c>
      <c r="H24" s="109">
        <f t="shared" si="8"/>
        <v>0</v>
      </c>
      <c r="I24" s="8" t="e">
        <f t="shared" si="8"/>
        <v>#DIV/0!</v>
      </c>
      <c r="J24" s="108">
        <f t="shared" si="8"/>
        <v>0</v>
      </c>
      <c r="K24" s="8" t="e">
        <f t="shared" si="8"/>
        <v>#DIV/0!</v>
      </c>
      <c r="L24" s="108">
        <f t="shared" si="8"/>
        <v>0</v>
      </c>
      <c r="M24" s="8" t="e">
        <f t="shared" si="8"/>
        <v>#DIV/0!</v>
      </c>
      <c r="N24" s="108">
        <f t="shared" si="8"/>
        <v>0</v>
      </c>
      <c r="O24" s="8" t="e">
        <f>SUM(O7:O22)</f>
        <v>#DIV/0!</v>
      </c>
    </row>
  </sheetData>
  <mergeCells count="10">
    <mergeCell ref="A2:O2"/>
    <mergeCell ref="A3:O3"/>
    <mergeCell ref="B5:C5"/>
    <mergeCell ref="D5:E5"/>
    <mergeCell ref="F5:G5"/>
    <mergeCell ref="H5:I5"/>
    <mergeCell ref="J5:K5"/>
    <mergeCell ref="L5:M5"/>
    <mergeCell ref="N5:O5"/>
    <mergeCell ref="A5:A6"/>
  </mergeCells>
  <printOptions/>
  <pageMargins left="0.1968503937007874" right="0.1968503937007874" top="0.1968503937007874" bottom="0.1968503937007874" header="0.03937007874015748" footer="0.0393700787401574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D9" sqref="D9"/>
      <selection activeCell="A5" sqref="A5:A6"/>
    </sheetView>
  </sheetViews>
  <sheetFormatPr defaultColWidth="9.140625" defaultRowHeight="12.75"/>
  <cols>
    <col min="1" max="1" width="33.7109375" style="7" customWidth="1"/>
    <col min="2" max="2" width="6.7109375" style="95" customWidth="1"/>
    <col min="3" max="3" width="8.7109375" style="96" customWidth="1"/>
    <col min="4" max="4" width="6.7109375" style="95" customWidth="1"/>
    <col min="5" max="5" width="8.7109375" style="96" customWidth="1"/>
    <col min="6" max="6" width="6.7109375" style="95" customWidth="1"/>
    <col min="7" max="7" width="8.7109375" style="96" customWidth="1"/>
    <col min="8" max="8" width="6.7109375" style="95" customWidth="1"/>
    <col min="9" max="9" width="8.7109375" style="96" customWidth="1"/>
    <col min="10" max="10" width="6.7109375" style="95" customWidth="1"/>
    <col min="11" max="11" width="8.7109375" style="96" customWidth="1"/>
    <col min="12" max="12" width="6.7109375" style="95" customWidth="1"/>
    <col min="13" max="13" width="8.7109375" style="96" customWidth="1"/>
    <col min="14" max="14" width="7.7109375" style="95" customWidth="1"/>
    <col min="15" max="15" width="9.7109375" style="96" customWidth="1"/>
    <col min="16" max="16" width="9.140625" style="95" customWidth="1"/>
    <col min="17" max="17" width="9.140625" style="96" customWidth="1"/>
    <col min="18" max="16384" width="9.140625" style="7" customWidth="1"/>
  </cols>
  <sheetData>
    <row r="1" ht="17.25" customHeight="1"/>
    <row r="2" spans="1:17" s="97" customFormat="1" ht="39" customHeight="1">
      <c r="A2" s="207" t="s">
        <v>153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84"/>
      <c r="Q2" s="84"/>
    </row>
    <row r="3" spans="1:17" s="97" customFormat="1" ht="23.25" customHeight="1">
      <c r="A3" s="208" t="s">
        <v>71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84"/>
      <c r="Q3" s="84"/>
    </row>
    <row r="4" spans="2:17" s="98" customFormat="1" ht="10.5" customHeight="1" thickBot="1">
      <c r="B4" s="99"/>
      <c r="C4" s="100"/>
      <c r="D4" s="99"/>
      <c r="E4" s="100"/>
      <c r="F4" s="99"/>
      <c r="G4" s="100"/>
      <c r="H4" s="99"/>
      <c r="I4" s="100"/>
      <c r="J4" s="99"/>
      <c r="K4" s="100"/>
      <c r="L4" s="99"/>
      <c r="M4" s="100"/>
      <c r="N4" s="99"/>
      <c r="O4" s="100"/>
      <c r="P4" s="99"/>
      <c r="Q4" s="100"/>
    </row>
    <row r="5" spans="1:17" ht="26.25" customHeight="1" thickBot="1">
      <c r="A5" s="214" t="s">
        <v>148</v>
      </c>
      <c r="B5" s="209" t="s">
        <v>0</v>
      </c>
      <c r="C5" s="210"/>
      <c r="D5" s="211" t="s">
        <v>1</v>
      </c>
      <c r="E5" s="211"/>
      <c r="F5" s="209" t="s">
        <v>2</v>
      </c>
      <c r="G5" s="210"/>
      <c r="H5" s="211" t="s">
        <v>3</v>
      </c>
      <c r="I5" s="211"/>
      <c r="J5" s="209" t="s">
        <v>4</v>
      </c>
      <c r="K5" s="210"/>
      <c r="L5" s="211" t="s">
        <v>5</v>
      </c>
      <c r="M5" s="211"/>
      <c r="N5" s="212" t="s">
        <v>7</v>
      </c>
      <c r="O5" s="213"/>
      <c r="P5" s="58"/>
      <c r="Q5" s="58"/>
    </row>
    <row r="6" spans="1:17" s="19" customFormat="1" ht="30" customHeight="1" thickBot="1">
      <c r="A6" s="215"/>
      <c r="B6" s="30" t="s">
        <v>6</v>
      </c>
      <c r="C6" s="20" t="s">
        <v>19</v>
      </c>
      <c r="D6" s="55" t="s">
        <v>6</v>
      </c>
      <c r="E6" s="16" t="s">
        <v>19</v>
      </c>
      <c r="F6" s="37" t="s">
        <v>6</v>
      </c>
      <c r="G6" s="16" t="s">
        <v>19</v>
      </c>
      <c r="H6" s="37" t="s">
        <v>6</v>
      </c>
      <c r="I6" s="16" t="s">
        <v>19</v>
      </c>
      <c r="J6" s="37" t="s">
        <v>6</v>
      </c>
      <c r="K6" s="16" t="s">
        <v>19</v>
      </c>
      <c r="L6" s="37" t="s">
        <v>6</v>
      </c>
      <c r="M6" s="16" t="s">
        <v>19</v>
      </c>
      <c r="N6" s="44">
        <v>1999</v>
      </c>
      <c r="O6" s="16" t="s">
        <v>19</v>
      </c>
      <c r="P6" s="59"/>
      <c r="Q6" s="60"/>
    </row>
    <row r="7" spans="1:17" ht="24" customHeight="1">
      <c r="A7" s="93" t="s">
        <v>103</v>
      </c>
      <c r="B7" s="113"/>
      <c r="C7" s="9" t="e">
        <f aca="true" t="shared" si="0" ref="C7:C22">(B7/$B$24)</f>
        <v>#DIV/0!</v>
      </c>
      <c r="D7" s="114"/>
      <c r="E7" s="9" t="e">
        <f aca="true" t="shared" si="1" ref="E7:E22">(D7/$D$24)</f>
        <v>#DIV/0!</v>
      </c>
      <c r="F7" s="114"/>
      <c r="G7" s="9" t="e">
        <f aca="true" t="shared" si="2" ref="G7:G22">(F7/$F$24)</f>
        <v>#DIV/0!</v>
      </c>
      <c r="H7" s="114"/>
      <c r="I7" s="9" t="e">
        <f aca="true" t="shared" si="3" ref="I7:I22">(H7/$H$24)</f>
        <v>#DIV/0!</v>
      </c>
      <c r="J7" s="114"/>
      <c r="K7" s="9" t="e">
        <f aca="true" t="shared" si="4" ref="K7:K22">(J7/$J$24)</f>
        <v>#DIV/0!</v>
      </c>
      <c r="L7" s="114"/>
      <c r="M7" s="63" t="e">
        <f aca="true" t="shared" si="5" ref="M7:M22">(L7/$L$24)</f>
        <v>#DIV/0!</v>
      </c>
      <c r="N7" s="114">
        <f>SUM(B7,D7,F7,H7,J7,L7)</f>
        <v>0</v>
      </c>
      <c r="O7" s="9" t="e">
        <f>N7/$N$24</f>
        <v>#DIV/0!</v>
      </c>
      <c r="P7" s="90"/>
      <c r="Q7" s="90"/>
    </row>
    <row r="8" spans="1:17" ht="24" customHeight="1">
      <c r="A8" s="94" t="s">
        <v>104</v>
      </c>
      <c r="B8" s="101"/>
      <c r="C8" s="10" t="e">
        <f t="shared" si="0"/>
        <v>#DIV/0!</v>
      </c>
      <c r="D8" s="102"/>
      <c r="E8" s="10" t="e">
        <f t="shared" si="1"/>
        <v>#DIV/0!</v>
      </c>
      <c r="F8" s="102"/>
      <c r="G8" s="10" t="e">
        <f t="shared" si="2"/>
        <v>#DIV/0!</v>
      </c>
      <c r="H8" s="102"/>
      <c r="I8" s="10" t="e">
        <f t="shared" si="3"/>
        <v>#DIV/0!</v>
      </c>
      <c r="J8" s="102"/>
      <c r="K8" s="10" t="e">
        <f t="shared" si="4"/>
        <v>#DIV/0!</v>
      </c>
      <c r="L8" s="102"/>
      <c r="M8" s="68" t="e">
        <f t="shared" si="5"/>
        <v>#DIV/0!</v>
      </c>
      <c r="N8" s="102">
        <f aca="true" t="shared" si="6" ref="N8:N22">SUM(B8,D8,F8,H8,J8,L8)</f>
        <v>0</v>
      </c>
      <c r="O8" s="10" t="e">
        <f aca="true" t="shared" si="7" ref="O8:O22">N8/$N$24</f>
        <v>#DIV/0!</v>
      </c>
      <c r="P8" s="90"/>
      <c r="Q8" s="90"/>
    </row>
    <row r="9" spans="1:17" ht="24" customHeight="1">
      <c r="A9" s="94" t="s">
        <v>105</v>
      </c>
      <c r="B9" s="101"/>
      <c r="C9" s="10" t="e">
        <f t="shared" si="0"/>
        <v>#DIV/0!</v>
      </c>
      <c r="D9" s="102"/>
      <c r="E9" s="10" t="e">
        <f t="shared" si="1"/>
        <v>#DIV/0!</v>
      </c>
      <c r="F9" s="102"/>
      <c r="G9" s="10" t="e">
        <f t="shared" si="2"/>
        <v>#DIV/0!</v>
      </c>
      <c r="H9" s="102"/>
      <c r="I9" s="10" t="e">
        <f t="shared" si="3"/>
        <v>#DIV/0!</v>
      </c>
      <c r="J9" s="102"/>
      <c r="K9" s="10" t="e">
        <f t="shared" si="4"/>
        <v>#DIV/0!</v>
      </c>
      <c r="L9" s="102"/>
      <c r="M9" s="68" t="e">
        <f t="shared" si="5"/>
        <v>#DIV/0!</v>
      </c>
      <c r="N9" s="102">
        <f t="shared" si="6"/>
        <v>0</v>
      </c>
      <c r="O9" s="10" t="e">
        <f t="shared" si="7"/>
        <v>#DIV/0!</v>
      </c>
      <c r="P9" s="90"/>
      <c r="Q9" s="90"/>
    </row>
    <row r="10" spans="1:17" ht="24" customHeight="1">
      <c r="A10" s="94" t="s">
        <v>106</v>
      </c>
      <c r="B10" s="101"/>
      <c r="C10" s="10" t="e">
        <f t="shared" si="0"/>
        <v>#DIV/0!</v>
      </c>
      <c r="D10" s="102"/>
      <c r="E10" s="10" t="e">
        <f t="shared" si="1"/>
        <v>#DIV/0!</v>
      </c>
      <c r="F10" s="102"/>
      <c r="G10" s="10" t="e">
        <f t="shared" si="2"/>
        <v>#DIV/0!</v>
      </c>
      <c r="H10" s="102"/>
      <c r="I10" s="10" t="e">
        <f t="shared" si="3"/>
        <v>#DIV/0!</v>
      </c>
      <c r="J10" s="102"/>
      <c r="K10" s="10" t="e">
        <f t="shared" si="4"/>
        <v>#DIV/0!</v>
      </c>
      <c r="L10" s="102"/>
      <c r="M10" s="68" t="e">
        <f t="shared" si="5"/>
        <v>#DIV/0!</v>
      </c>
      <c r="N10" s="102">
        <f t="shared" si="6"/>
        <v>0</v>
      </c>
      <c r="O10" s="10" t="e">
        <f t="shared" si="7"/>
        <v>#DIV/0!</v>
      </c>
      <c r="P10" s="90"/>
      <c r="Q10" s="90"/>
    </row>
    <row r="11" spans="1:17" ht="24" customHeight="1">
      <c r="A11" s="94" t="s">
        <v>107</v>
      </c>
      <c r="B11" s="101"/>
      <c r="C11" s="10" t="e">
        <f t="shared" si="0"/>
        <v>#DIV/0!</v>
      </c>
      <c r="D11" s="102"/>
      <c r="E11" s="10" t="e">
        <f t="shared" si="1"/>
        <v>#DIV/0!</v>
      </c>
      <c r="F11" s="102"/>
      <c r="G11" s="10" t="e">
        <f t="shared" si="2"/>
        <v>#DIV/0!</v>
      </c>
      <c r="H11" s="102"/>
      <c r="I11" s="10" t="e">
        <f t="shared" si="3"/>
        <v>#DIV/0!</v>
      </c>
      <c r="J11" s="102"/>
      <c r="K11" s="10" t="e">
        <f t="shared" si="4"/>
        <v>#DIV/0!</v>
      </c>
      <c r="L11" s="102"/>
      <c r="M11" s="68" t="e">
        <f t="shared" si="5"/>
        <v>#DIV/0!</v>
      </c>
      <c r="N11" s="102">
        <f t="shared" si="6"/>
        <v>0</v>
      </c>
      <c r="O11" s="10" t="e">
        <f t="shared" si="7"/>
        <v>#DIV/0!</v>
      </c>
      <c r="P11" s="90"/>
      <c r="Q11" s="90"/>
    </row>
    <row r="12" spans="1:17" ht="24" customHeight="1">
      <c r="A12" s="94" t="s">
        <v>108</v>
      </c>
      <c r="B12" s="101"/>
      <c r="C12" s="10" t="e">
        <f t="shared" si="0"/>
        <v>#DIV/0!</v>
      </c>
      <c r="D12" s="102"/>
      <c r="E12" s="10" t="e">
        <f t="shared" si="1"/>
        <v>#DIV/0!</v>
      </c>
      <c r="F12" s="102"/>
      <c r="G12" s="10" t="e">
        <f t="shared" si="2"/>
        <v>#DIV/0!</v>
      </c>
      <c r="H12" s="102"/>
      <c r="I12" s="10" t="e">
        <f t="shared" si="3"/>
        <v>#DIV/0!</v>
      </c>
      <c r="J12" s="102"/>
      <c r="K12" s="10" t="e">
        <f t="shared" si="4"/>
        <v>#DIV/0!</v>
      </c>
      <c r="L12" s="102"/>
      <c r="M12" s="68" t="e">
        <f t="shared" si="5"/>
        <v>#DIV/0!</v>
      </c>
      <c r="N12" s="102">
        <f t="shared" si="6"/>
        <v>0</v>
      </c>
      <c r="O12" s="10" t="e">
        <f t="shared" si="7"/>
        <v>#DIV/0!</v>
      </c>
      <c r="P12" s="90"/>
      <c r="Q12" s="90"/>
    </row>
    <row r="13" spans="1:17" ht="24" customHeight="1">
      <c r="A13" s="94" t="s">
        <v>109</v>
      </c>
      <c r="B13" s="101"/>
      <c r="C13" s="10" t="e">
        <f t="shared" si="0"/>
        <v>#DIV/0!</v>
      </c>
      <c r="D13" s="102"/>
      <c r="E13" s="10" t="e">
        <f t="shared" si="1"/>
        <v>#DIV/0!</v>
      </c>
      <c r="F13" s="102"/>
      <c r="G13" s="10" t="e">
        <f t="shared" si="2"/>
        <v>#DIV/0!</v>
      </c>
      <c r="H13" s="102"/>
      <c r="I13" s="10" t="e">
        <f t="shared" si="3"/>
        <v>#DIV/0!</v>
      </c>
      <c r="J13" s="102"/>
      <c r="K13" s="10" t="e">
        <f t="shared" si="4"/>
        <v>#DIV/0!</v>
      </c>
      <c r="L13" s="102"/>
      <c r="M13" s="68" t="e">
        <f t="shared" si="5"/>
        <v>#DIV/0!</v>
      </c>
      <c r="N13" s="102">
        <f t="shared" si="6"/>
        <v>0</v>
      </c>
      <c r="O13" s="10" t="e">
        <f t="shared" si="7"/>
        <v>#DIV/0!</v>
      </c>
      <c r="P13" s="90"/>
      <c r="Q13" s="90"/>
    </row>
    <row r="14" spans="1:17" ht="24" customHeight="1">
      <c r="A14" s="94" t="s">
        <v>110</v>
      </c>
      <c r="B14" s="101"/>
      <c r="C14" s="10" t="e">
        <f t="shared" si="0"/>
        <v>#DIV/0!</v>
      </c>
      <c r="D14" s="102"/>
      <c r="E14" s="10" t="e">
        <f t="shared" si="1"/>
        <v>#DIV/0!</v>
      </c>
      <c r="F14" s="102"/>
      <c r="G14" s="10" t="e">
        <f t="shared" si="2"/>
        <v>#DIV/0!</v>
      </c>
      <c r="H14" s="102"/>
      <c r="I14" s="10" t="e">
        <f t="shared" si="3"/>
        <v>#DIV/0!</v>
      </c>
      <c r="J14" s="102"/>
      <c r="K14" s="10" t="e">
        <f t="shared" si="4"/>
        <v>#DIV/0!</v>
      </c>
      <c r="L14" s="102"/>
      <c r="M14" s="68" t="e">
        <f t="shared" si="5"/>
        <v>#DIV/0!</v>
      </c>
      <c r="N14" s="102">
        <f t="shared" si="6"/>
        <v>0</v>
      </c>
      <c r="O14" s="10" t="e">
        <f t="shared" si="7"/>
        <v>#DIV/0!</v>
      </c>
      <c r="P14" s="90"/>
      <c r="Q14" s="90"/>
    </row>
    <row r="15" spans="1:17" ht="24" customHeight="1">
      <c r="A15" s="94" t="s">
        <v>111</v>
      </c>
      <c r="B15" s="101"/>
      <c r="C15" s="10" t="e">
        <f t="shared" si="0"/>
        <v>#DIV/0!</v>
      </c>
      <c r="D15" s="102"/>
      <c r="E15" s="10" t="e">
        <f t="shared" si="1"/>
        <v>#DIV/0!</v>
      </c>
      <c r="F15" s="102"/>
      <c r="G15" s="10" t="e">
        <f t="shared" si="2"/>
        <v>#DIV/0!</v>
      </c>
      <c r="H15" s="102"/>
      <c r="I15" s="10" t="e">
        <f t="shared" si="3"/>
        <v>#DIV/0!</v>
      </c>
      <c r="J15" s="102"/>
      <c r="K15" s="10" t="e">
        <f t="shared" si="4"/>
        <v>#DIV/0!</v>
      </c>
      <c r="L15" s="102"/>
      <c r="M15" s="68" t="e">
        <f t="shared" si="5"/>
        <v>#DIV/0!</v>
      </c>
      <c r="N15" s="102">
        <f t="shared" si="6"/>
        <v>0</v>
      </c>
      <c r="O15" s="10" t="e">
        <f t="shared" si="7"/>
        <v>#DIV/0!</v>
      </c>
      <c r="P15" s="90"/>
      <c r="Q15" s="90"/>
    </row>
    <row r="16" spans="1:17" ht="24" customHeight="1">
      <c r="A16" s="94" t="s">
        <v>112</v>
      </c>
      <c r="B16" s="101"/>
      <c r="C16" s="10" t="e">
        <f t="shared" si="0"/>
        <v>#DIV/0!</v>
      </c>
      <c r="D16" s="102"/>
      <c r="E16" s="10" t="e">
        <f t="shared" si="1"/>
        <v>#DIV/0!</v>
      </c>
      <c r="F16" s="102"/>
      <c r="G16" s="10" t="e">
        <f t="shared" si="2"/>
        <v>#DIV/0!</v>
      </c>
      <c r="H16" s="102"/>
      <c r="I16" s="10" t="e">
        <f t="shared" si="3"/>
        <v>#DIV/0!</v>
      </c>
      <c r="J16" s="102"/>
      <c r="K16" s="10" t="e">
        <f t="shared" si="4"/>
        <v>#DIV/0!</v>
      </c>
      <c r="L16" s="102"/>
      <c r="M16" s="68" t="e">
        <f t="shared" si="5"/>
        <v>#DIV/0!</v>
      </c>
      <c r="N16" s="102">
        <f t="shared" si="6"/>
        <v>0</v>
      </c>
      <c r="O16" s="10" t="e">
        <f t="shared" si="7"/>
        <v>#DIV/0!</v>
      </c>
      <c r="P16" s="90"/>
      <c r="Q16" s="90"/>
    </row>
    <row r="17" spans="1:17" ht="24" customHeight="1">
      <c r="A17" s="94" t="s">
        <v>113</v>
      </c>
      <c r="B17" s="101"/>
      <c r="C17" s="10" t="e">
        <f t="shared" si="0"/>
        <v>#DIV/0!</v>
      </c>
      <c r="D17" s="102"/>
      <c r="E17" s="10" t="e">
        <f t="shared" si="1"/>
        <v>#DIV/0!</v>
      </c>
      <c r="F17" s="102"/>
      <c r="G17" s="10" t="e">
        <f t="shared" si="2"/>
        <v>#DIV/0!</v>
      </c>
      <c r="H17" s="102"/>
      <c r="I17" s="10" t="e">
        <f t="shared" si="3"/>
        <v>#DIV/0!</v>
      </c>
      <c r="J17" s="102"/>
      <c r="K17" s="10" t="e">
        <f t="shared" si="4"/>
        <v>#DIV/0!</v>
      </c>
      <c r="L17" s="102"/>
      <c r="M17" s="68" t="e">
        <f t="shared" si="5"/>
        <v>#DIV/0!</v>
      </c>
      <c r="N17" s="102">
        <f t="shared" si="6"/>
        <v>0</v>
      </c>
      <c r="O17" s="10" t="e">
        <f t="shared" si="7"/>
        <v>#DIV/0!</v>
      </c>
      <c r="P17" s="90"/>
      <c r="Q17" s="90"/>
    </row>
    <row r="18" spans="1:17" ht="24" customHeight="1">
      <c r="A18" s="94" t="s">
        <v>114</v>
      </c>
      <c r="B18" s="101"/>
      <c r="C18" s="10" t="e">
        <f t="shared" si="0"/>
        <v>#DIV/0!</v>
      </c>
      <c r="D18" s="102"/>
      <c r="E18" s="10" t="e">
        <f t="shared" si="1"/>
        <v>#DIV/0!</v>
      </c>
      <c r="F18" s="102"/>
      <c r="G18" s="10" t="e">
        <f t="shared" si="2"/>
        <v>#DIV/0!</v>
      </c>
      <c r="H18" s="102"/>
      <c r="I18" s="10" t="e">
        <f t="shared" si="3"/>
        <v>#DIV/0!</v>
      </c>
      <c r="J18" s="102"/>
      <c r="K18" s="10" t="e">
        <f t="shared" si="4"/>
        <v>#DIV/0!</v>
      </c>
      <c r="L18" s="102"/>
      <c r="M18" s="68" t="e">
        <f t="shared" si="5"/>
        <v>#DIV/0!</v>
      </c>
      <c r="N18" s="102">
        <f t="shared" si="6"/>
        <v>0</v>
      </c>
      <c r="O18" s="10" t="e">
        <f t="shared" si="7"/>
        <v>#DIV/0!</v>
      </c>
      <c r="P18" s="90"/>
      <c r="Q18" s="90"/>
    </row>
    <row r="19" spans="1:17" ht="24" customHeight="1">
      <c r="A19" s="94" t="s">
        <v>115</v>
      </c>
      <c r="B19" s="101"/>
      <c r="C19" s="10" t="e">
        <f t="shared" si="0"/>
        <v>#DIV/0!</v>
      </c>
      <c r="D19" s="102"/>
      <c r="E19" s="10" t="e">
        <f t="shared" si="1"/>
        <v>#DIV/0!</v>
      </c>
      <c r="F19" s="102"/>
      <c r="G19" s="10" t="e">
        <f t="shared" si="2"/>
        <v>#DIV/0!</v>
      </c>
      <c r="H19" s="102"/>
      <c r="I19" s="10" t="e">
        <f t="shared" si="3"/>
        <v>#DIV/0!</v>
      </c>
      <c r="J19" s="102"/>
      <c r="K19" s="10" t="e">
        <f t="shared" si="4"/>
        <v>#DIV/0!</v>
      </c>
      <c r="L19" s="102"/>
      <c r="M19" s="68" t="e">
        <f t="shared" si="5"/>
        <v>#DIV/0!</v>
      </c>
      <c r="N19" s="102">
        <f t="shared" si="6"/>
        <v>0</v>
      </c>
      <c r="O19" s="10" t="e">
        <f t="shared" si="7"/>
        <v>#DIV/0!</v>
      </c>
      <c r="P19" s="90"/>
      <c r="Q19" s="90"/>
    </row>
    <row r="20" spans="1:17" ht="24" customHeight="1">
      <c r="A20" s="94" t="s">
        <v>116</v>
      </c>
      <c r="B20" s="101"/>
      <c r="C20" s="10" t="e">
        <f t="shared" si="0"/>
        <v>#DIV/0!</v>
      </c>
      <c r="D20" s="102"/>
      <c r="E20" s="10" t="e">
        <f t="shared" si="1"/>
        <v>#DIV/0!</v>
      </c>
      <c r="F20" s="102"/>
      <c r="G20" s="10" t="e">
        <f t="shared" si="2"/>
        <v>#DIV/0!</v>
      </c>
      <c r="H20" s="102"/>
      <c r="I20" s="10" t="e">
        <f t="shared" si="3"/>
        <v>#DIV/0!</v>
      </c>
      <c r="J20" s="102"/>
      <c r="K20" s="10" t="e">
        <f t="shared" si="4"/>
        <v>#DIV/0!</v>
      </c>
      <c r="L20" s="102"/>
      <c r="M20" s="68" t="e">
        <f t="shared" si="5"/>
        <v>#DIV/0!</v>
      </c>
      <c r="N20" s="102">
        <f t="shared" si="6"/>
        <v>0</v>
      </c>
      <c r="O20" s="10" t="e">
        <f t="shared" si="7"/>
        <v>#DIV/0!</v>
      </c>
      <c r="P20" s="90"/>
      <c r="Q20" s="90"/>
    </row>
    <row r="21" spans="1:17" ht="24" customHeight="1">
      <c r="A21" s="94" t="s">
        <v>117</v>
      </c>
      <c r="B21" s="101"/>
      <c r="C21" s="10" t="e">
        <f t="shared" si="0"/>
        <v>#DIV/0!</v>
      </c>
      <c r="D21" s="102"/>
      <c r="E21" s="10" t="e">
        <f t="shared" si="1"/>
        <v>#DIV/0!</v>
      </c>
      <c r="F21" s="102"/>
      <c r="G21" s="10" t="e">
        <f t="shared" si="2"/>
        <v>#DIV/0!</v>
      </c>
      <c r="H21" s="102"/>
      <c r="I21" s="10" t="e">
        <f t="shared" si="3"/>
        <v>#DIV/0!</v>
      </c>
      <c r="J21" s="102"/>
      <c r="K21" s="10" t="e">
        <f t="shared" si="4"/>
        <v>#DIV/0!</v>
      </c>
      <c r="L21" s="102"/>
      <c r="M21" s="68" t="e">
        <f t="shared" si="5"/>
        <v>#DIV/0!</v>
      </c>
      <c r="N21" s="102">
        <f t="shared" si="6"/>
        <v>0</v>
      </c>
      <c r="O21" s="10" t="e">
        <f t="shared" si="7"/>
        <v>#DIV/0!</v>
      </c>
      <c r="P21" s="90"/>
      <c r="Q21" s="90"/>
    </row>
    <row r="22" spans="1:17" ht="24" customHeight="1" thickBot="1">
      <c r="A22" s="115" t="s">
        <v>118</v>
      </c>
      <c r="B22" s="103"/>
      <c r="C22" s="11" t="e">
        <f t="shared" si="0"/>
        <v>#DIV/0!</v>
      </c>
      <c r="D22" s="104"/>
      <c r="E22" s="11" t="e">
        <f t="shared" si="1"/>
        <v>#DIV/0!</v>
      </c>
      <c r="F22" s="104"/>
      <c r="G22" s="11" t="e">
        <f t="shared" si="2"/>
        <v>#DIV/0!</v>
      </c>
      <c r="H22" s="104"/>
      <c r="I22" s="11" t="e">
        <f t="shared" si="3"/>
        <v>#DIV/0!</v>
      </c>
      <c r="J22" s="104"/>
      <c r="K22" s="11" t="e">
        <f t="shared" si="4"/>
        <v>#DIV/0!</v>
      </c>
      <c r="L22" s="104"/>
      <c r="M22" s="64" t="e">
        <f t="shared" si="5"/>
        <v>#DIV/0!</v>
      </c>
      <c r="N22" s="104">
        <f t="shared" si="6"/>
        <v>0</v>
      </c>
      <c r="O22" s="11" t="e">
        <f t="shared" si="7"/>
        <v>#DIV/0!</v>
      </c>
      <c r="P22" s="90"/>
      <c r="Q22" s="90"/>
    </row>
    <row r="23" spans="3:15" s="90" customFormat="1" ht="10.5" customHeight="1" thickBot="1">
      <c r="C23" s="105"/>
      <c r="E23" s="105"/>
      <c r="G23" s="105"/>
      <c r="I23" s="105"/>
      <c r="K23" s="105"/>
      <c r="M23" s="105"/>
      <c r="O23" s="105"/>
    </row>
    <row r="24" spans="1:15" s="90" customFormat="1" ht="24" customHeight="1" thickBot="1">
      <c r="A24" s="116" t="s">
        <v>7</v>
      </c>
      <c r="B24" s="108">
        <f aca="true" t="shared" si="8" ref="B24:O24">SUM(B7:B22)</f>
        <v>0</v>
      </c>
      <c r="C24" s="8" t="e">
        <f t="shared" si="8"/>
        <v>#DIV/0!</v>
      </c>
      <c r="D24" s="108">
        <f t="shared" si="8"/>
        <v>0</v>
      </c>
      <c r="E24" s="8" t="e">
        <f t="shared" si="8"/>
        <v>#DIV/0!</v>
      </c>
      <c r="F24" s="108">
        <f t="shared" si="8"/>
        <v>0</v>
      </c>
      <c r="G24" s="8" t="e">
        <f t="shared" si="8"/>
        <v>#DIV/0!</v>
      </c>
      <c r="H24" s="109">
        <f t="shared" si="8"/>
        <v>0</v>
      </c>
      <c r="I24" s="8" t="e">
        <f t="shared" si="8"/>
        <v>#DIV/0!</v>
      </c>
      <c r="J24" s="108">
        <f t="shared" si="8"/>
        <v>0</v>
      </c>
      <c r="K24" s="8" t="e">
        <f t="shared" si="8"/>
        <v>#DIV/0!</v>
      </c>
      <c r="L24" s="108">
        <f t="shared" si="8"/>
        <v>0</v>
      </c>
      <c r="M24" s="8" t="e">
        <f t="shared" si="8"/>
        <v>#DIV/0!</v>
      </c>
      <c r="N24" s="108">
        <f t="shared" si="8"/>
        <v>0</v>
      </c>
      <c r="O24" s="8" t="e">
        <f t="shared" si="8"/>
        <v>#DIV/0!</v>
      </c>
    </row>
  </sheetData>
  <mergeCells count="10">
    <mergeCell ref="A2:O2"/>
    <mergeCell ref="A3:O3"/>
    <mergeCell ref="J5:K5"/>
    <mergeCell ref="L5:M5"/>
    <mergeCell ref="N5:O5"/>
    <mergeCell ref="B5:C5"/>
    <mergeCell ref="D5:E5"/>
    <mergeCell ref="F5:G5"/>
    <mergeCell ref="H5:I5"/>
    <mergeCell ref="A5:A6"/>
  </mergeCells>
  <printOptions/>
  <pageMargins left="0.1968503937007874" right="0.1968503937007874" top="0.1968503937007874" bottom="0.1968503937007874" header="0.03937007874015748" footer="0.0393700787401574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4">
      <selection activeCell="A26" sqref="A26:A27"/>
      <selection activeCell="L28" sqref="L28"/>
    </sheetView>
  </sheetViews>
  <sheetFormatPr defaultColWidth="9.140625" defaultRowHeight="12.75"/>
  <cols>
    <col min="1" max="1" width="27.7109375" style="25" customWidth="1"/>
    <col min="2" max="2" width="6.28125" style="34" customWidth="1"/>
    <col min="3" max="3" width="8.28125" style="3" customWidth="1"/>
    <col min="4" max="4" width="6.28125" style="34" customWidth="1"/>
    <col min="5" max="5" width="8.28125" style="3" customWidth="1"/>
    <col min="6" max="6" width="6.28125" style="34" customWidth="1"/>
    <col min="7" max="7" width="8.28125" style="3" customWidth="1"/>
    <col min="8" max="8" width="6.28125" style="34" customWidth="1"/>
    <col min="9" max="9" width="8.28125" style="3" customWidth="1"/>
    <col min="10" max="10" width="6.28125" style="34" customWidth="1"/>
    <col min="11" max="11" width="8.28125" style="3" customWidth="1"/>
    <col min="12" max="12" width="6.28125" style="34" customWidth="1"/>
    <col min="13" max="13" width="8.28125" style="3" customWidth="1"/>
    <col min="14" max="14" width="6.28125" style="34" customWidth="1"/>
    <col min="15" max="15" width="8.28125" style="3" customWidth="1"/>
    <col min="16" max="16" width="6.28125" style="34" customWidth="1"/>
    <col min="17" max="17" width="8.28125" style="3" customWidth="1"/>
  </cols>
  <sheetData>
    <row r="2" spans="1:17" s="22" customFormat="1" ht="27.75" customHeight="1">
      <c r="A2" s="218" t="s">
        <v>144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7" s="133" customFormat="1" ht="27.75" customHeight="1">
      <c r="A3" s="219" t="s">
        <v>143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</row>
    <row r="4" spans="1:17" s="22" customFormat="1" ht="7.5" customHeight="1" thickBo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s="7" customFormat="1" ht="15.75" customHeight="1" thickBot="1">
      <c r="A5" s="23"/>
      <c r="B5" s="199" t="s">
        <v>0</v>
      </c>
      <c r="C5" s="200"/>
      <c r="D5" s="202" t="s">
        <v>1</v>
      </c>
      <c r="E5" s="202"/>
      <c r="F5" s="199" t="s">
        <v>2</v>
      </c>
      <c r="G5" s="200"/>
      <c r="H5" s="202" t="s">
        <v>3</v>
      </c>
      <c r="I5" s="202"/>
      <c r="J5" s="199" t="s">
        <v>4</v>
      </c>
      <c r="K5" s="200"/>
      <c r="L5" s="202" t="s">
        <v>5</v>
      </c>
      <c r="M5" s="202"/>
      <c r="N5" s="199" t="s">
        <v>7</v>
      </c>
      <c r="O5" s="220"/>
      <c r="P5" s="141"/>
      <c r="Q5" s="141"/>
    </row>
    <row r="6" spans="1:17" s="19" customFormat="1" ht="26.25" customHeight="1" thickBot="1">
      <c r="A6" s="24"/>
      <c r="B6" s="37" t="s">
        <v>6</v>
      </c>
      <c r="C6" s="20" t="s">
        <v>19</v>
      </c>
      <c r="D6" s="55" t="s">
        <v>6</v>
      </c>
      <c r="E6" s="16" t="s">
        <v>19</v>
      </c>
      <c r="F6" s="37" t="s">
        <v>6</v>
      </c>
      <c r="G6" s="16" t="s">
        <v>19</v>
      </c>
      <c r="H6" s="37" t="s">
        <v>6</v>
      </c>
      <c r="I6" s="16" t="s">
        <v>19</v>
      </c>
      <c r="J6" s="37" t="s">
        <v>6</v>
      </c>
      <c r="K6" s="16" t="s">
        <v>19</v>
      </c>
      <c r="L6" s="30" t="s">
        <v>6</v>
      </c>
      <c r="M6" s="136" t="s">
        <v>19</v>
      </c>
      <c r="N6" s="38">
        <v>1999</v>
      </c>
      <c r="O6" s="20" t="s">
        <v>19</v>
      </c>
      <c r="P6" s="142"/>
      <c r="Q6" s="60"/>
    </row>
    <row r="7" spans="1:17" ht="24.75" customHeight="1">
      <c r="A7" s="85" t="s">
        <v>61</v>
      </c>
      <c r="B7" s="122"/>
      <c r="C7" s="123" t="e">
        <f aca="true" t="shared" si="0" ref="C7:C12">(B7/$B$14)</f>
        <v>#DIV/0!</v>
      </c>
      <c r="D7" s="122"/>
      <c r="E7" s="123" t="e">
        <f aca="true" t="shared" si="1" ref="E7:E12">(D7/$D$14)</f>
        <v>#DIV/0!</v>
      </c>
      <c r="F7" s="122"/>
      <c r="G7" s="123" t="e">
        <f aca="true" t="shared" si="2" ref="G7:G12">(F7/$F$14)</f>
        <v>#DIV/0!</v>
      </c>
      <c r="H7" s="122"/>
      <c r="I7" s="123" t="e">
        <f aca="true" t="shared" si="3" ref="I7:I12">(H7/$H$14)</f>
        <v>#DIV/0!</v>
      </c>
      <c r="J7" s="122"/>
      <c r="K7" s="123" t="e">
        <f aca="true" t="shared" si="4" ref="K7:K12">(J7/$J$14)</f>
        <v>#DIV/0!</v>
      </c>
      <c r="L7" s="122"/>
      <c r="M7" s="137" t="e">
        <f aca="true" t="shared" si="5" ref="M7:M12">(L7/$L$14)</f>
        <v>#DIV/0!</v>
      </c>
      <c r="N7" s="122">
        <f aca="true" t="shared" si="6" ref="N7:N12">SUM(B7,D7,F7,H7,J7,L7)</f>
        <v>0</v>
      </c>
      <c r="O7" s="123" t="e">
        <f aca="true" t="shared" si="7" ref="O7:O12">N7/$N$14</f>
        <v>#DIV/0!</v>
      </c>
      <c r="P7" s="128"/>
      <c r="Q7" s="129"/>
    </row>
    <row r="8" spans="1:17" ht="24.75" customHeight="1">
      <c r="A8" s="86" t="s">
        <v>62</v>
      </c>
      <c r="B8" s="124"/>
      <c r="C8" s="125" t="e">
        <f t="shared" si="0"/>
        <v>#DIV/0!</v>
      </c>
      <c r="D8" s="124"/>
      <c r="E8" s="125" t="e">
        <f t="shared" si="1"/>
        <v>#DIV/0!</v>
      </c>
      <c r="F8" s="124"/>
      <c r="G8" s="125" t="e">
        <f t="shared" si="2"/>
        <v>#DIV/0!</v>
      </c>
      <c r="H8" s="124"/>
      <c r="I8" s="125" t="e">
        <f t="shared" si="3"/>
        <v>#DIV/0!</v>
      </c>
      <c r="J8" s="124"/>
      <c r="K8" s="125" t="e">
        <f t="shared" si="4"/>
        <v>#DIV/0!</v>
      </c>
      <c r="L8" s="124"/>
      <c r="M8" s="138" t="e">
        <f t="shared" si="5"/>
        <v>#DIV/0!</v>
      </c>
      <c r="N8" s="124">
        <f t="shared" si="6"/>
        <v>0</v>
      </c>
      <c r="O8" s="125" t="e">
        <f t="shared" si="7"/>
        <v>#DIV/0!</v>
      </c>
      <c r="P8" s="128"/>
      <c r="Q8" s="129"/>
    </row>
    <row r="9" spans="1:17" ht="24.75" customHeight="1">
      <c r="A9" s="86" t="s">
        <v>63</v>
      </c>
      <c r="B9" s="124"/>
      <c r="C9" s="125" t="e">
        <f t="shared" si="0"/>
        <v>#DIV/0!</v>
      </c>
      <c r="D9" s="124"/>
      <c r="E9" s="125" t="e">
        <f t="shared" si="1"/>
        <v>#DIV/0!</v>
      </c>
      <c r="F9" s="124"/>
      <c r="G9" s="125" t="e">
        <f t="shared" si="2"/>
        <v>#DIV/0!</v>
      </c>
      <c r="H9" s="124"/>
      <c r="I9" s="125" t="e">
        <f t="shared" si="3"/>
        <v>#DIV/0!</v>
      </c>
      <c r="J9" s="124"/>
      <c r="K9" s="125" t="e">
        <f t="shared" si="4"/>
        <v>#DIV/0!</v>
      </c>
      <c r="L9" s="124"/>
      <c r="M9" s="138" t="e">
        <f t="shared" si="5"/>
        <v>#DIV/0!</v>
      </c>
      <c r="N9" s="124">
        <f t="shared" si="6"/>
        <v>0</v>
      </c>
      <c r="O9" s="125" t="e">
        <f t="shared" si="7"/>
        <v>#DIV/0!</v>
      </c>
      <c r="P9" s="128"/>
      <c r="Q9" s="129"/>
    </row>
    <row r="10" spans="1:17" ht="24.75" customHeight="1">
      <c r="A10" s="86" t="s">
        <v>64</v>
      </c>
      <c r="B10" s="124"/>
      <c r="C10" s="125" t="e">
        <f t="shared" si="0"/>
        <v>#DIV/0!</v>
      </c>
      <c r="D10" s="124"/>
      <c r="E10" s="125" t="e">
        <f t="shared" si="1"/>
        <v>#DIV/0!</v>
      </c>
      <c r="F10" s="124"/>
      <c r="G10" s="125" t="e">
        <f t="shared" si="2"/>
        <v>#DIV/0!</v>
      </c>
      <c r="H10" s="124"/>
      <c r="I10" s="125" t="e">
        <f t="shared" si="3"/>
        <v>#DIV/0!</v>
      </c>
      <c r="J10" s="124"/>
      <c r="K10" s="125" t="e">
        <f t="shared" si="4"/>
        <v>#DIV/0!</v>
      </c>
      <c r="L10" s="124"/>
      <c r="M10" s="138" t="e">
        <f t="shared" si="5"/>
        <v>#DIV/0!</v>
      </c>
      <c r="N10" s="124">
        <f t="shared" si="6"/>
        <v>0</v>
      </c>
      <c r="O10" s="125" t="e">
        <f t="shared" si="7"/>
        <v>#DIV/0!</v>
      </c>
      <c r="P10" s="128"/>
      <c r="Q10" s="129"/>
    </row>
    <row r="11" spans="1:17" ht="24.75" customHeight="1">
      <c r="A11" s="86" t="s">
        <v>65</v>
      </c>
      <c r="B11" s="124"/>
      <c r="C11" s="125" t="e">
        <f t="shared" si="0"/>
        <v>#DIV/0!</v>
      </c>
      <c r="D11" s="124"/>
      <c r="E11" s="125" t="e">
        <f t="shared" si="1"/>
        <v>#DIV/0!</v>
      </c>
      <c r="F11" s="124"/>
      <c r="G11" s="125" t="e">
        <f t="shared" si="2"/>
        <v>#DIV/0!</v>
      </c>
      <c r="H11" s="124"/>
      <c r="I11" s="125" t="e">
        <f t="shared" si="3"/>
        <v>#DIV/0!</v>
      </c>
      <c r="J11" s="124"/>
      <c r="K11" s="125" t="e">
        <f t="shared" si="4"/>
        <v>#DIV/0!</v>
      </c>
      <c r="L11" s="124"/>
      <c r="M11" s="138" t="e">
        <f t="shared" si="5"/>
        <v>#DIV/0!</v>
      </c>
      <c r="N11" s="124">
        <f t="shared" si="6"/>
        <v>0</v>
      </c>
      <c r="O11" s="125" t="e">
        <f t="shared" si="7"/>
        <v>#DIV/0!</v>
      </c>
      <c r="P11" s="128"/>
      <c r="Q11" s="129"/>
    </row>
    <row r="12" spans="1:17" ht="24.75" customHeight="1" thickBot="1">
      <c r="A12" s="118" t="s">
        <v>66</v>
      </c>
      <c r="B12" s="126"/>
      <c r="C12" s="127" t="e">
        <f t="shared" si="0"/>
        <v>#DIV/0!</v>
      </c>
      <c r="D12" s="126"/>
      <c r="E12" s="127" t="e">
        <f t="shared" si="1"/>
        <v>#DIV/0!</v>
      </c>
      <c r="F12" s="126"/>
      <c r="G12" s="127" t="e">
        <f t="shared" si="2"/>
        <v>#DIV/0!</v>
      </c>
      <c r="H12" s="126"/>
      <c r="I12" s="127" t="e">
        <f t="shared" si="3"/>
        <v>#DIV/0!</v>
      </c>
      <c r="J12" s="126"/>
      <c r="K12" s="127" t="e">
        <f t="shared" si="4"/>
        <v>#DIV/0!</v>
      </c>
      <c r="L12" s="126"/>
      <c r="M12" s="139" t="e">
        <f t="shared" si="5"/>
        <v>#DIV/0!</v>
      </c>
      <c r="N12" s="126">
        <f t="shared" si="6"/>
        <v>0</v>
      </c>
      <c r="O12" s="127" t="e">
        <f t="shared" si="7"/>
        <v>#DIV/0!</v>
      </c>
      <c r="P12" s="128"/>
      <c r="Q12" s="129"/>
    </row>
    <row r="13" spans="1:17" ht="4.5" customHeight="1" thickBot="1">
      <c r="A13" s="27"/>
      <c r="B13" s="128"/>
      <c r="C13" s="129"/>
      <c r="D13" s="128"/>
      <c r="E13" s="129"/>
      <c r="F13" s="128"/>
      <c r="G13" s="129"/>
      <c r="H13" s="128"/>
      <c r="I13" s="129"/>
      <c r="J13" s="128"/>
      <c r="K13" s="129"/>
      <c r="L13" s="128"/>
      <c r="M13" s="129"/>
      <c r="N13" s="143"/>
      <c r="O13" s="144"/>
      <c r="P13" s="128"/>
      <c r="Q13" s="129"/>
    </row>
    <row r="14" spans="1:17" ht="24.75" customHeight="1" thickBot="1">
      <c r="A14" s="121" t="s">
        <v>10</v>
      </c>
      <c r="B14" s="130">
        <f aca="true" t="shared" si="8" ref="B14:O14">SUM(B7:B12)</f>
        <v>0</v>
      </c>
      <c r="C14" s="131" t="e">
        <f t="shared" si="8"/>
        <v>#DIV/0!</v>
      </c>
      <c r="D14" s="130">
        <f t="shared" si="8"/>
        <v>0</v>
      </c>
      <c r="E14" s="131" t="e">
        <f t="shared" si="8"/>
        <v>#DIV/0!</v>
      </c>
      <c r="F14" s="130">
        <f t="shared" si="8"/>
        <v>0</v>
      </c>
      <c r="G14" s="131" t="e">
        <f t="shared" si="8"/>
        <v>#DIV/0!</v>
      </c>
      <c r="H14" s="130">
        <f t="shared" si="8"/>
        <v>0</v>
      </c>
      <c r="I14" s="131" t="e">
        <f t="shared" si="8"/>
        <v>#DIV/0!</v>
      </c>
      <c r="J14" s="130">
        <f t="shared" si="8"/>
        <v>0</v>
      </c>
      <c r="K14" s="131" t="e">
        <f t="shared" si="8"/>
        <v>#DIV/0!</v>
      </c>
      <c r="L14" s="130">
        <f t="shared" si="8"/>
        <v>0</v>
      </c>
      <c r="M14" s="140" t="e">
        <f t="shared" si="8"/>
        <v>#DIV/0!</v>
      </c>
      <c r="N14" s="130">
        <f t="shared" si="8"/>
        <v>0</v>
      </c>
      <c r="O14" s="131" t="e">
        <f t="shared" si="8"/>
        <v>#DIV/0!</v>
      </c>
      <c r="P14" s="128"/>
      <c r="Q14" s="129"/>
    </row>
    <row r="15" ht="9" customHeight="1" thickBot="1"/>
    <row r="16" spans="1:17" ht="15.75" customHeight="1" thickBot="1">
      <c r="A16" s="23"/>
      <c r="B16" s="199" t="s">
        <v>0</v>
      </c>
      <c r="C16" s="200"/>
      <c r="D16" s="199" t="s">
        <v>1</v>
      </c>
      <c r="E16" s="200"/>
      <c r="F16" s="199" t="s">
        <v>2</v>
      </c>
      <c r="G16" s="200"/>
      <c r="H16" s="199" t="s">
        <v>3</v>
      </c>
      <c r="I16" s="200"/>
      <c r="J16" s="199" t="s">
        <v>4</v>
      </c>
      <c r="K16" s="200"/>
      <c r="L16" s="199" t="s">
        <v>5</v>
      </c>
      <c r="M16" s="200"/>
      <c r="N16" s="199" t="s">
        <v>7</v>
      </c>
      <c r="O16" s="202"/>
      <c r="P16" s="216"/>
      <c r="Q16" s="217"/>
    </row>
    <row r="17" spans="1:17" s="73" customFormat="1" ht="26.25" customHeight="1" thickBot="1">
      <c r="A17" s="72"/>
      <c r="B17" s="79" t="s">
        <v>6</v>
      </c>
      <c r="C17" s="20" t="s">
        <v>16</v>
      </c>
      <c r="D17" s="80" t="s">
        <v>6</v>
      </c>
      <c r="E17" s="20" t="s">
        <v>16</v>
      </c>
      <c r="F17" s="80" t="s">
        <v>6</v>
      </c>
      <c r="G17" s="20" t="s">
        <v>16</v>
      </c>
      <c r="H17" s="80" t="s">
        <v>6</v>
      </c>
      <c r="I17" s="20" t="s">
        <v>16</v>
      </c>
      <c r="J17" s="80" t="s">
        <v>6</v>
      </c>
      <c r="K17" s="20" t="s">
        <v>16</v>
      </c>
      <c r="L17" s="80" t="s">
        <v>6</v>
      </c>
      <c r="M17" s="20" t="s">
        <v>16</v>
      </c>
      <c r="N17" s="81">
        <v>1999</v>
      </c>
      <c r="O17" s="20" t="s">
        <v>16</v>
      </c>
      <c r="P17" s="81">
        <v>1995</v>
      </c>
      <c r="Q17" s="20" t="s">
        <v>16</v>
      </c>
    </row>
    <row r="18" spans="1:17" ht="20.25" customHeight="1" thickBot="1">
      <c r="A18" s="134" t="s">
        <v>10</v>
      </c>
      <c r="B18" s="126"/>
      <c r="C18" s="127" t="e">
        <f>(B18/$B$22)</f>
        <v>#DIV/0!</v>
      </c>
      <c r="D18" s="126"/>
      <c r="E18" s="127" t="e">
        <f>(D18/$D$22)</f>
        <v>#DIV/0!</v>
      </c>
      <c r="F18" s="126"/>
      <c r="G18" s="127" t="e">
        <f>(F18/$F$22)</f>
        <v>#DIV/0!</v>
      </c>
      <c r="H18" s="126"/>
      <c r="I18" s="127" t="e">
        <f>(H18/$H$22)</f>
        <v>#DIV/0!</v>
      </c>
      <c r="J18" s="126"/>
      <c r="K18" s="127" t="e">
        <f>(J18/$J$22)</f>
        <v>#DIV/0!</v>
      </c>
      <c r="L18" s="126"/>
      <c r="M18" s="127" t="e">
        <f>(L18/$L$22)</f>
        <v>#DIV/0!</v>
      </c>
      <c r="N18" s="126">
        <f>SUM(B18,D18,F18,H18,J18,L18)</f>
        <v>0</v>
      </c>
      <c r="O18" s="127" t="e">
        <f>N18/$N$22</f>
        <v>#DIV/0!</v>
      </c>
      <c r="P18" s="126">
        <v>3657</v>
      </c>
      <c r="Q18" s="127">
        <f>(P18/$P$22)</f>
        <v>0.8709216480114313</v>
      </c>
    </row>
    <row r="19" spans="1:17" ht="20.25" customHeight="1" thickBot="1">
      <c r="A19" s="135" t="s">
        <v>11</v>
      </c>
      <c r="B19" s="126"/>
      <c r="C19" s="127" t="e">
        <f>(B19/$B$22)</f>
        <v>#DIV/0!</v>
      </c>
      <c r="D19" s="126"/>
      <c r="E19" s="127" t="e">
        <f>(D19/$D$22)</f>
        <v>#DIV/0!</v>
      </c>
      <c r="F19" s="126"/>
      <c r="G19" s="127" t="e">
        <f>(F19/$F$22)</f>
        <v>#DIV/0!</v>
      </c>
      <c r="H19" s="126"/>
      <c r="I19" s="127" t="e">
        <f>(H19/$H$22)</f>
        <v>#DIV/0!</v>
      </c>
      <c r="J19" s="126"/>
      <c r="K19" s="127" t="e">
        <f>(J19/$J$22)</f>
        <v>#DIV/0!</v>
      </c>
      <c r="L19" s="126"/>
      <c r="M19" s="127" t="e">
        <f>(L19/$L$22)</f>
        <v>#DIV/0!</v>
      </c>
      <c r="N19" s="126">
        <f>SUM(B19,D19,F19,H19,J19,L19)</f>
        <v>0</v>
      </c>
      <c r="O19" s="127" t="e">
        <f>N19/$N$22</f>
        <v>#DIV/0!</v>
      </c>
      <c r="P19" s="126">
        <v>230</v>
      </c>
      <c r="Q19" s="127">
        <f>(P19/$P$22)</f>
        <v>0.05477494641581329</v>
      </c>
    </row>
    <row r="20" spans="1:17" ht="20.25" customHeight="1" thickBot="1">
      <c r="A20" s="135" t="s">
        <v>12</v>
      </c>
      <c r="B20" s="126"/>
      <c r="C20" s="127" t="e">
        <f>(B20/$B$22)</f>
        <v>#DIV/0!</v>
      </c>
      <c r="D20" s="126"/>
      <c r="E20" s="127" t="e">
        <f>(D20/$D$22)</f>
        <v>#DIV/0!</v>
      </c>
      <c r="F20" s="126"/>
      <c r="G20" s="127" t="e">
        <f>(F20/$F$22)</f>
        <v>#DIV/0!</v>
      </c>
      <c r="H20" s="126"/>
      <c r="I20" s="127" t="e">
        <f>(H20/$H$22)</f>
        <v>#DIV/0!</v>
      </c>
      <c r="J20" s="126"/>
      <c r="K20" s="127" t="e">
        <f>(J20/$J$22)</f>
        <v>#DIV/0!</v>
      </c>
      <c r="L20" s="126"/>
      <c r="M20" s="127" t="e">
        <f>(L20/$L$22)</f>
        <v>#DIV/0!</v>
      </c>
      <c r="N20" s="126">
        <f>SUM(B20,D20,F20,H20,J20,L20)</f>
        <v>0</v>
      </c>
      <c r="O20" s="127" t="e">
        <f>N20/$N$22</f>
        <v>#DIV/0!</v>
      </c>
      <c r="P20" s="126">
        <v>312</v>
      </c>
      <c r="Q20" s="127">
        <f>(P20/$P$22)</f>
        <v>0.07430340557275542</v>
      </c>
    </row>
    <row r="21" spans="1:17" ht="20.25" customHeight="1" thickBot="1">
      <c r="A21" s="135" t="s">
        <v>13</v>
      </c>
      <c r="B21" s="126"/>
      <c r="C21" s="127" t="e">
        <f>(B21/$B$22)</f>
        <v>#DIV/0!</v>
      </c>
      <c r="D21" s="126"/>
      <c r="E21" s="127" t="e">
        <f>(D21/$D$22)</f>
        <v>#DIV/0!</v>
      </c>
      <c r="F21" s="126"/>
      <c r="G21" s="127" t="e">
        <f>(F21/$F$22)</f>
        <v>#DIV/0!</v>
      </c>
      <c r="H21" s="126"/>
      <c r="I21" s="127" t="e">
        <f>(H21/$H$22)</f>
        <v>#DIV/0!</v>
      </c>
      <c r="J21" s="126"/>
      <c r="K21" s="127" t="e">
        <f>(J21/$J$22)</f>
        <v>#DIV/0!</v>
      </c>
      <c r="L21" s="126"/>
      <c r="M21" s="127" t="e">
        <f>(L21/$L$22)</f>
        <v>#DIV/0!</v>
      </c>
      <c r="N21" s="126">
        <f>SUM(B21,D21,F21,H21,J21,L21)</f>
        <v>0</v>
      </c>
      <c r="O21" s="127" t="e">
        <f>N21/$N$22</f>
        <v>#DIV/0!</v>
      </c>
      <c r="P21" s="126"/>
      <c r="Q21" s="127">
        <f>(P21/$P$22)</f>
        <v>0</v>
      </c>
    </row>
    <row r="22" spans="1:17" ht="20.25" customHeight="1" thickBot="1">
      <c r="A22" s="135" t="s">
        <v>14</v>
      </c>
      <c r="B22" s="126">
        <f aca="true" t="shared" si="9" ref="B22:M22">SUM(B18:B21)</f>
        <v>0</v>
      </c>
      <c r="C22" s="127" t="e">
        <f t="shared" si="9"/>
        <v>#DIV/0!</v>
      </c>
      <c r="D22" s="126">
        <f t="shared" si="9"/>
        <v>0</v>
      </c>
      <c r="E22" s="127" t="e">
        <f t="shared" si="9"/>
        <v>#DIV/0!</v>
      </c>
      <c r="F22" s="126">
        <f t="shared" si="9"/>
        <v>0</v>
      </c>
      <c r="G22" s="127" t="e">
        <f t="shared" si="9"/>
        <v>#DIV/0!</v>
      </c>
      <c r="H22" s="126">
        <f t="shared" si="9"/>
        <v>0</v>
      </c>
      <c r="I22" s="127" t="e">
        <f t="shared" si="9"/>
        <v>#DIV/0!</v>
      </c>
      <c r="J22" s="126">
        <f t="shared" si="9"/>
        <v>0</v>
      </c>
      <c r="K22" s="127" t="e">
        <f t="shared" si="9"/>
        <v>#DIV/0!</v>
      </c>
      <c r="L22" s="126">
        <f t="shared" si="9"/>
        <v>0</v>
      </c>
      <c r="M22" s="127" t="e">
        <f t="shared" si="9"/>
        <v>#DIV/0!</v>
      </c>
      <c r="N22" s="126">
        <f>SUM(B22,D22,F22,H22,J22,L22)</f>
        <v>0</v>
      </c>
      <c r="O22" s="127" t="e">
        <f>SUM(O18:O21)</f>
        <v>#DIV/0!</v>
      </c>
      <c r="P22" s="126">
        <f>SUM(P18:P21)</f>
        <v>4199</v>
      </c>
      <c r="Q22" s="127">
        <f>SUM(Q18:Q21)</f>
        <v>1</v>
      </c>
    </row>
    <row r="23" ht="9" customHeight="1"/>
    <row r="24" ht="0.75" customHeight="1" thickBot="1"/>
    <row r="25" spans="1:17" ht="15.75" customHeight="1" thickBot="1">
      <c r="A25" s="23"/>
      <c r="B25" s="199" t="s">
        <v>0</v>
      </c>
      <c r="C25" s="200"/>
      <c r="D25" s="199" t="s">
        <v>1</v>
      </c>
      <c r="E25" s="200"/>
      <c r="F25" s="199" t="s">
        <v>2</v>
      </c>
      <c r="G25" s="200"/>
      <c r="H25" s="199" t="s">
        <v>3</v>
      </c>
      <c r="I25" s="200"/>
      <c r="J25" s="199" t="s">
        <v>4</v>
      </c>
      <c r="K25" s="200"/>
      <c r="L25" s="199" t="s">
        <v>5</v>
      </c>
      <c r="M25" s="200"/>
      <c r="N25" s="199" t="s">
        <v>7</v>
      </c>
      <c r="O25" s="202"/>
      <c r="P25" s="216"/>
      <c r="Q25" s="217"/>
    </row>
    <row r="26" spans="1:17" s="6" customFormat="1" ht="26.25" customHeight="1" thickBot="1">
      <c r="A26" s="26"/>
      <c r="B26" s="30" t="s">
        <v>6</v>
      </c>
      <c r="C26" s="20" t="s">
        <v>70</v>
      </c>
      <c r="D26" s="30" t="s">
        <v>6</v>
      </c>
      <c r="E26" s="20" t="s">
        <v>70</v>
      </c>
      <c r="F26" s="30" t="s">
        <v>6</v>
      </c>
      <c r="G26" s="20" t="s">
        <v>70</v>
      </c>
      <c r="H26" s="30" t="s">
        <v>6</v>
      </c>
      <c r="I26" s="20" t="s">
        <v>70</v>
      </c>
      <c r="J26" s="30" t="s">
        <v>6</v>
      </c>
      <c r="K26" s="20" t="s">
        <v>70</v>
      </c>
      <c r="L26" s="30" t="s">
        <v>6</v>
      </c>
      <c r="M26" s="20" t="s">
        <v>70</v>
      </c>
      <c r="N26" s="38">
        <v>1999</v>
      </c>
      <c r="O26" s="20" t="s">
        <v>70</v>
      </c>
      <c r="P26" s="38">
        <v>1995</v>
      </c>
      <c r="Q26" s="20" t="s">
        <v>70</v>
      </c>
    </row>
    <row r="27" spans="1:17" ht="20.25" customHeight="1" thickBot="1">
      <c r="A27" s="134" t="s">
        <v>14</v>
      </c>
      <c r="B27" s="61">
        <f>B22</f>
        <v>0</v>
      </c>
      <c r="C27" s="62" t="e">
        <f>(B27/$B$28)</f>
        <v>#DIV/0!</v>
      </c>
      <c r="D27" s="61">
        <f>D22</f>
        <v>0</v>
      </c>
      <c r="E27" s="62" t="e">
        <f>(D27/$D$28)</f>
        <v>#DIV/0!</v>
      </c>
      <c r="F27" s="61">
        <f>F22</f>
        <v>0</v>
      </c>
      <c r="G27" s="62" t="e">
        <f>(F27/$F$28)</f>
        <v>#DIV/0!</v>
      </c>
      <c r="H27" s="61">
        <f>H22</f>
        <v>0</v>
      </c>
      <c r="I27" s="62" t="e">
        <f>(H27/$H$28)</f>
        <v>#DIV/0!</v>
      </c>
      <c r="J27" s="61">
        <f>J22</f>
        <v>0</v>
      </c>
      <c r="K27" s="62" t="e">
        <f>(J27/$J$28)</f>
        <v>#DIV/0!</v>
      </c>
      <c r="L27" s="61">
        <f>L22</f>
        <v>0</v>
      </c>
      <c r="M27" s="62" t="e">
        <f>(L27/$L$28)</f>
        <v>#DIV/0!</v>
      </c>
      <c r="N27" s="61">
        <f>SUM(B27,D27,F27,H27,J27,L27)</f>
        <v>0</v>
      </c>
      <c r="O27" s="62" t="e">
        <f>N27/$N$28</f>
        <v>#DIV/0!</v>
      </c>
      <c r="P27" s="61">
        <v>4199</v>
      </c>
      <c r="Q27" s="62">
        <f>(P27/$P$28)</f>
        <v>0.8884892086330936</v>
      </c>
    </row>
    <row r="28" spans="1:17" ht="20.25" customHeight="1" thickBot="1">
      <c r="A28" s="135" t="s">
        <v>15</v>
      </c>
      <c r="B28" s="57"/>
      <c r="C28" s="56">
        <v>1</v>
      </c>
      <c r="D28" s="57"/>
      <c r="E28" s="56">
        <v>1</v>
      </c>
      <c r="F28" s="57"/>
      <c r="G28" s="56">
        <v>1</v>
      </c>
      <c r="H28" s="57"/>
      <c r="I28" s="56">
        <v>1</v>
      </c>
      <c r="J28" s="57"/>
      <c r="K28" s="56">
        <v>1</v>
      </c>
      <c r="L28" s="57"/>
      <c r="M28" s="56">
        <v>1</v>
      </c>
      <c r="N28" s="57">
        <f>SUM(B28,D28,F28,H28,J28,L28)</f>
        <v>0</v>
      </c>
      <c r="O28" s="56">
        <v>1</v>
      </c>
      <c r="P28" s="57">
        <v>4726</v>
      </c>
      <c r="Q28" s="56">
        <v>1</v>
      </c>
    </row>
    <row r="29" spans="1:17" ht="4.5" customHeight="1">
      <c r="A29" s="145"/>
      <c r="B29" s="36"/>
      <c r="C29" s="5"/>
      <c r="D29" s="36"/>
      <c r="E29" s="5"/>
      <c r="F29" s="36"/>
      <c r="G29" s="5"/>
      <c r="H29" s="36"/>
      <c r="I29" s="5"/>
      <c r="J29" s="36"/>
      <c r="K29" s="5"/>
      <c r="L29" s="36"/>
      <c r="M29" s="5"/>
      <c r="N29" s="36"/>
      <c r="O29" s="5"/>
      <c r="P29" s="36"/>
      <c r="Q29" s="5"/>
    </row>
    <row r="30" ht="12.75">
      <c r="A30" s="87" t="s">
        <v>68</v>
      </c>
    </row>
    <row r="31" ht="12.75">
      <c r="A31" s="87" t="s">
        <v>67</v>
      </c>
    </row>
    <row r="32" spans="1:17" s="2" customFormat="1" ht="12">
      <c r="A32" s="87" t="s">
        <v>69</v>
      </c>
      <c r="B32" s="88"/>
      <c r="C32" s="89"/>
      <c r="D32" s="88"/>
      <c r="E32" s="89"/>
      <c r="F32" s="88"/>
      <c r="G32" s="89"/>
      <c r="H32" s="88"/>
      <c r="I32" s="89"/>
      <c r="J32" s="88"/>
      <c r="K32" s="89"/>
      <c r="L32" s="88"/>
      <c r="M32" s="89"/>
      <c r="N32" s="88"/>
      <c r="O32" s="89"/>
      <c r="P32" s="88"/>
      <c r="Q32" s="89"/>
    </row>
    <row r="33" spans="1:17" s="2" customFormat="1" ht="12">
      <c r="A33" s="87"/>
      <c r="B33" s="88"/>
      <c r="C33" s="89"/>
      <c r="D33" s="88"/>
      <c r="E33" s="89"/>
      <c r="F33" s="88"/>
      <c r="G33" s="89"/>
      <c r="H33" s="88"/>
      <c r="I33" s="89"/>
      <c r="J33" s="88"/>
      <c r="K33" s="89"/>
      <c r="L33" s="88"/>
      <c r="M33" s="89"/>
      <c r="N33" s="88"/>
      <c r="O33" s="89"/>
      <c r="P33" s="88"/>
      <c r="Q33" s="89"/>
    </row>
    <row r="34" spans="1:17" s="2" customFormat="1" ht="12">
      <c r="A34" s="87"/>
      <c r="B34" s="88"/>
      <c r="C34" s="89"/>
      <c r="D34" s="88"/>
      <c r="E34" s="89"/>
      <c r="F34" s="88"/>
      <c r="G34" s="89"/>
      <c r="H34" s="88"/>
      <c r="I34" s="89"/>
      <c r="J34" s="88"/>
      <c r="K34" s="89"/>
      <c r="L34" s="88"/>
      <c r="M34" s="89"/>
      <c r="N34" s="88"/>
      <c r="O34" s="89"/>
      <c r="P34" s="88"/>
      <c r="Q34" s="89"/>
    </row>
  </sheetData>
  <mergeCells count="23">
    <mergeCell ref="A3:Q3"/>
    <mergeCell ref="B16:C16"/>
    <mergeCell ref="D16:E16"/>
    <mergeCell ref="F16:G16"/>
    <mergeCell ref="H16:I16"/>
    <mergeCell ref="J16:K16"/>
    <mergeCell ref="L16:M16"/>
    <mergeCell ref="N16:Q16"/>
    <mergeCell ref="N5:O5"/>
    <mergeCell ref="J25:K25"/>
    <mergeCell ref="L25:M25"/>
    <mergeCell ref="F5:G5"/>
    <mergeCell ref="H5:I5"/>
    <mergeCell ref="N25:Q25"/>
    <mergeCell ref="A2:Q2"/>
    <mergeCell ref="B25:C25"/>
    <mergeCell ref="D25:E25"/>
    <mergeCell ref="F25:G25"/>
    <mergeCell ref="H25:I25"/>
    <mergeCell ref="J5:K5"/>
    <mergeCell ref="L5:M5"/>
    <mergeCell ref="B5:C5"/>
    <mergeCell ref="D5:E5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8"/>
  <sheetViews>
    <sheetView tabSelected="1" workbookViewId="0" topLeftCell="C1">
      <selection activeCell="G20" sqref="G20:H20"/>
      <selection activeCell="T6" sqref="T6"/>
    </sheetView>
  </sheetViews>
  <sheetFormatPr defaultColWidth="9.140625" defaultRowHeight="12.75"/>
  <cols>
    <col min="1" max="1" width="24.421875" style="0" customWidth="1"/>
    <col min="2" max="2" width="17.140625" style="119" customWidth="1"/>
    <col min="3" max="3" width="5.7109375" style="0" customWidth="1"/>
    <col min="4" max="4" width="8.00390625" style="0" customWidth="1"/>
    <col min="5" max="5" width="5.7109375" style="0" customWidth="1"/>
    <col min="6" max="6" width="8.421875" style="0" customWidth="1"/>
    <col min="7" max="7" width="5.7109375" style="0" customWidth="1"/>
    <col min="8" max="8" width="8.00390625" style="0" customWidth="1"/>
    <col min="9" max="9" width="5.28125" style="0" customWidth="1"/>
    <col min="10" max="10" width="8.28125" style="0" customWidth="1"/>
    <col min="11" max="11" width="5.00390625" style="0" customWidth="1"/>
    <col min="12" max="12" width="8.140625" style="0" customWidth="1"/>
    <col min="13" max="13" width="5.421875" style="0" customWidth="1"/>
    <col min="14" max="14" width="8.00390625" style="0" customWidth="1"/>
    <col min="15" max="15" width="5.7109375" style="0" customWidth="1"/>
    <col min="16" max="16" width="8.57421875" style="0" customWidth="1"/>
    <col min="17" max="17" width="5.7109375" style="0" customWidth="1"/>
    <col min="18" max="18" width="8.421875" style="3" customWidth="1"/>
  </cols>
  <sheetData>
    <row r="1" spans="1:18" s="22" customFormat="1" ht="27.75" customHeight="1" thickBot="1">
      <c r="A1" s="218" t="s">
        <v>146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176"/>
    </row>
    <row r="2" spans="1:18" s="119" customFormat="1" ht="21" customHeight="1" thickBot="1">
      <c r="A2" s="214" t="s">
        <v>122</v>
      </c>
      <c r="B2" s="214" t="s">
        <v>131</v>
      </c>
      <c r="C2" s="199" t="s">
        <v>0</v>
      </c>
      <c r="D2" s="200"/>
      <c r="E2" s="199" t="s">
        <v>1</v>
      </c>
      <c r="F2" s="200"/>
      <c r="G2" s="199" t="s">
        <v>2</v>
      </c>
      <c r="H2" s="200"/>
      <c r="I2" s="199" t="s">
        <v>3</v>
      </c>
      <c r="J2" s="200"/>
      <c r="K2" s="199" t="s">
        <v>4</v>
      </c>
      <c r="L2" s="200"/>
      <c r="M2" s="199" t="s">
        <v>5</v>
      </c>
      <c r="N2" s="200"/>
      <c r="O2" s="199" t="s">
        <v>7</v>
      </c>
      <c r="P2" s="220"/>
      <c r="Q2" s="221" t="s">
        <v>147</v>
      </c>
      <c r="R2" s="222"/>
    </row>
    <row r="3" spans="1:18" ht="24" customHeight="1" thickBot="1">
      <c r="A3" s="245"/>
      <c r="B3" s="246"/>
      <c r="C3" s="37" t="s">
        <v>6</v>
      </c>
      <c r="D3" s="16" t="s">
        <v>19</v>
      </c>
      <c r="E3" s="37" t="s">
        <v>6</v>
      </c>
      <c r="F3" s="16" t="s">
        <v>19</v>
      </c>
      <c r="G3" s="37" t="s">
        <v>6</v>
      </c>
      <c r="H3" s="16" t="s">
        <v>19</v>
      </c>
      <c r="I3" s="37" t="s">
        <v>6</v>
      </c>
      <c r="J3" s="16" t="s">
        <v>19</v>
      </c>
      <c r="K3" s="37" t="s">
        <v>6</v>
      </c>
      <c r="L3" s="16" t="s">
        <v>19</v>
      </c>
      <c r="M3" s="37" t="s">
        <v>6</v>
      </c>
      <c r="N3" s="16" t="s">
        <v>19</v>
      </c>
      <c r="O3" s="44">
        <v>1999</v>
      </c>
      <c r="P3" s="16" t="s">
        <v>19</v>
      </c>
      <c r="Q3" s="147">
        <v>1999</v>
      </c>
      <c r="R3" s="16" t="s">
        <v>19</v>
      </c>
    </row>
    <row r="4" spans="1:18" ht="26.25" customHeight="1" thickBot="1">
      <c r="A4" s="148" t="s">
        <v>123</v>
      </c>
      <c r="B4" s="149" t="s">
        <v>132</v>
      </c>
      <c r="C4" s="177">
        <v>95</v>
      </c>
      <c r="D4" s="178">
        <f>C4/$C$16</f>
        <v>0.1390922401171303</v>
      </c>
      <c r="E4" s="177">
        <v>58</v>
      </c>
      <c r="F4" s="178">
        <f>E4/$E$16</f>
        <v>0.09731543624161074</v>
      </c>
      <c r="G4" s="177">
        <v>94</v>
      </c>
      <c r="H4" s="178">
        <f>G4/$G$16</f>
        <v>0.13662790697674418</v>
      </c>
      <c r="I4" s="177">
        <v>69</v>
      </c>
      <c r="J4" s="178">
        <f>I4/$I$16</f>
        <v>0.12343470483005367</v>
      </c>
      <c r="K4" s="177">
        <v>41</v>
      </c>
      <c r="L4" s="178">
        <f>K4/$K$16</f>
        <v>0.06776859504132231</v>
      </c>
      <c r="M4" s="177">
        <v>15</v>
      </c>
      <c r="N4" s="178">
        <f>M4/$M$16</f>
        <v>0.08426966292134831</v>
      </c>
      <c r="O4" s="179">
        <f>SUM(M4,K4,I4,G4,E4,C4)</f>
        <v>372</v>
      </c>
      <c r="P4" s="180">
        <f>O4/$O$16</f>
        <v>0.11242067089755213</v>
      </c>
      <c r="Q4" s="179">
        <f>O4</f>
        <v>372</v>
      </c>
      <c r="R4" s="178">
        <f>Q4/$Q$16</f>
        <v>0.11242067089755213</v>
      </c>
    </row>
    <row r="5" spans="1:18" ht="26.25" customHeight="1" thickBot="1">
      <c r="A5" s="148" t="s">
        <v>124</v>
      </c>
      <c r="B5" s="150" t="s">
        <v>155</v>
      </c>
      <c r="C5" s="177">
        <v>36</v>
      </c>
      <c r="D5" s="178">
        <f aca="true" t="shared" si="0" ref="D5:D15">C5/$C$16</f>
        <v>0.0527086383601757</v>
      </c>
      <c r="E5" s="177">
        <v>38</v>
      </c>
      <c r="F5" s="178">
        <f aca="true" t="shared" si="1" ref="F5:F15">E5/$E$16</f>
        <v>0.06375838926174497</v>
      </c>
      <c r="G5" s="177">
        <v>65</v>
      </c>
      <c r="H5" s="178">
        <f aca="true" t="shared" si="2" ref="H5:H15">G5/$G$16</f>
        <v>0.09447674418604651</v>
      </c>
      <c r="I5" s="177">
        <v>61</v>
      </c>
      <c r="J5" s="178">
        <f aca="true" t="shared" si="3" ref="J5:J15">I5/$I$16</f>
        <v>0.10912343470483005</v>
      </c>
      <c r="K5" s="177">
        <v>62</v>
      </c>
      <c r="L5" s="178">
        <f aca="true" t="shared" si="4" ref="L5:L15">K5/$K$16</f>
        <v>0.1024793388429752</v>
      </c>
      <c r="M5" s="177">
        <v>17</v>
      </c>
      <c r="N5" s="178">
        <f aca="true" t="shared" si="5" ref="N5:N15">M5/$M$16</f>
        <v>0.09550561797752809</v>
      </c>
      <c r="O5" s="179">
        <f>SUM(M5,K5,I5,G5,E5,C5)</f>
        <v>279</v>
      </c>
      <c r="P5" s="180">
        <f aca="true" t="shared" si="6" ref="P5:P15">O5/$O$16</f>
        <v>0.0843155031731641</v>
      </c>
      <c r="Q5" s="179">
        <f>O5</f>
        <v>279</v>
      </c>
      <c r="R5" s="178">
        <f>Q5/$Q$16</f>
        <v>0.0843155031731641</v>
      </c>
    </row>
    <row r="6" spans="1:18" ht="26.25" customHeight="1">
      <c r="A6" s="236" t="s">
        <v>125</v>
      </c>
      <c r="B6" s="151" t="s">
        <v>133</v>
      </c>
      <c r="C6" s="181">
        <v>96</v>
      </c>
      <c r="D6" s="182">
        <f t="shared" si="0"/>
        <v>0.14055636896046853</v>
      </c>
      <c r="E6" s="181">
        <v>229</v>
      </c>
      <c r="F6" s="182">
        <f t="shared" si="1"/>
        <v>0.38422818791946306</v>
      </c>
      <c r="G6" s="181">
        <v>297</v>
      </c>
      <c r="H6" s="182">
        <f t="shared" si="2"/>
        <v>0.4316860465116279</v>
      </c>
      <c r="I6" s="181">
        <v>183</v>
      </c>
      <c r="J6" s="182">
        <f t="shared" si="3"/>
        <v>0.32737030411449014</v>
      </c>
      <c r="K6" s="181">
        <v>259</v>
      </c>
      <c r="L6" s="182">
        <f t="shared" si="4"/>
        <v>0.428099173553719</v>
      </c>
      <c r="M6" s="181">
        <v>34</v>
      </c>
      <c r="N6" s="182">
        <f t="shared" si="5"/>
        <v>0.19101123595505617</v>
      </c>
      <c r="O6" s="183">
        <f aca="true" t="shared" si="7" ref="O6:O15">SUM(M6,K6,I6,G6,E6,C6)</f>
        <v>1098</v>
      </c>
      <c r="P6" s="184">
        <f t="shared" si="6"/>
        <v>0.3318223028105168</v>
      </c>
      <c r="Q6" s="233">
        <f>SUM(O6:O11)</f>
        <v>1525</v>
      </c>
      <c r="R6" s="223">
        <f>Q6/$Q$16</f>
        <v>0.46086430945905105</v>
      </c>
    </row>
    <row r="7" spans="1:18" ht="26.25" customHeight="1">
      <c r="A7" s="244"/>
      <c r="B7" s="152" t="s">
        <v>134</v>
      </c>
      <c r="C7" s="185">
        <v>16</v>
      </c>
      <c r="D7" s="186">
        <f t="shared" si="0"/>
        <v>0.02342606149341142</v>
      </c>
      <c r="E7" s="185">
        <v>5</v>
      </c>
      <c r="F7" s="186">
        <f t="shared" si="1"/>
        <v>0.008389261744966443</v>
      </c>
      <c r="G7" s="185">
        <v>6</v>
      </c>
      <c r="H7" s="186">
        <f t="shared" si="2"/>
        <v>0.00872093023255814</v>
      </c>
      <c r="I7" s="185">
        <v>5</v>
      </c>
      <c r="J7" s="186">
        <f t="shared" si="3"/>
        <v>0.008944543828264758</v>
      </c>
      <c r="K7" s="185">
        <v>4</v>
      </c>
      <c r="L7" s="186">
        <f t="shared" si="4"/>
        <v>0.006611570247933884</v>
      </c>
      <c r="M7" s="185">
        <v>0</v>
      </c>
      <c r="N7" s="186">
        <f t="shared" si="5"/>
        <v>0</v>
      </c>
      <c r="O7" s="187">
        <f t="shared" si="7"/>
        <v>36</v>
      </c>
      <c r="P7" s="188">
        <f t="shared" si="6"/>
        <v>0.010879419764279238</v>
      </c>
      <c r="Q7" s="234"/>
      <c r="R7" s="224"/>
    </row>
    <row r="8" spans="1:18" ht="26.25" customHeight="1">
      <c r="A8" s="244"/>
      <c r="B8" s="152" t="s">
        <v>135</v>
      </c>
      <c r="C8" s="185">
        <v>17</v>
      </c>
      <c r="D8" s="186">
        <f t="shared" si="0"/>
        <v>0.024890190336749635</v>
      </c>
      <c r="E8" s="185">
        <v>11</v>
      </c>
      <c r="F8" s="186">
        <f t="shared" si="1"/>
        <v>0.018456375838926176</v>
      </c>
      <c r="G8" s="185">
        <v>29</v>
      </c>
      <c r="H8" s="186">
        <f t="shared" si="2"/>
        <v>0.04215116279069767</v>
      </c>
      <c r="I8" s="185">
        <v>13</v>
      </c>
      <c r="J8" s="186">
        <f t="shared" si="3"/>
        <v>0.023255813953488372</v>
      </c>
      <c r="K8" s="185">
        <v>16</v>
      </c>
      <c r="L8" s="186">
        <f t="shared" si="4"/>
        <v>0.026446280991735537</v>
      </c>
      <c r="M8" s="185">
        <v>5</v>
      </c>
      <c r="N8" s="186">
        <f t="shared" si="5"/>
        <v>0.028089887640449437</v>
      </c>
      <c r="O8" s="187">
        <f t="shared" si="7"/>
        <v>91</v>
      </c>
      <c r="P8" s="188">
        <f t="shared" si="6"/>
        <v>0.027500755515261408</v>
      </c>
      <c r="Q8" s="234"/>
      <c r="R8" s="224"/>
    </row>
    <row r="9" spans="1:18" ht="26.25" customHeight="1">
      <c r="A9" s="244"/>
      <c r="B9" s="152" t="s">
        <v>136</v>
      </c>
      <c r="C9" s="185">
        <v>62</v>
      </c>
      <c r="D9" s="186">
        <f t="shared" si="0"/>
        <v>0.09077598828696926</v>
      </c>
      <c r="E9" s="185">
        <v>21</v>
      </c>
      <c r="F9" s="186">
        <f t="shared" si="1"/>
        <v>0.03523489932885906</v>
      </c>
      <c r="G9" s="185">
        <v>26</v>
      </c>
      <c r="H9" s="186">
        <f t="shared" si="2"/>
        <v>0.0377906976744186</v>
      </c>
      <c r="I9" s="185">
        <v>18</v>
      </c>
      <c r="J9" s="186">
        <f t="shared" si="3"/>
        <v>0.03220035778175313</v>
      </c>
      <c r="K9" s="185">
        <v>19</v>
      </c>
      <c r="L9" s="186">
        <f t="shared" si="4"/>
        <v>0.03140495867768595</v>
      </c>
      <c r="M9" s="185">
        <v>10</v>
      </c>
      <c r="N9" s="186">
        <f t="shared" si="5"/>
        <v>0.056179775280898875</v>
      </c>
      <c r="O9" s="187">
        <f t="shared" si="7"/>
        <v>156</v>
      </c>
      <c r="P9" s="188">
        <f t="shared" si="6"/>
        <v>0.0471441523118767</v>
      </c>
      <c r="Q9" s="234"/>
      <c r="R9" s="224"/>
    </row>
    <row r="10" spans="1:18" ht="26.25" customHeight="1">
      <c r="A10" s="244"/>
      <c r="B10" s="152" t="s">
        <v>137</v>
      </c>
      <c r="C10" s="185">
        <v>5</v>
      </c>
      <c r="D10" s="186">
        <f t="shared" si="0"/>
        <v>0.007320644216691069</v>
      </c>
      <c r="E10" s="185">
        <v>7</v>
      </c>
      <c r="F10" s="186">
        <f t="shared" si="1"/>
        <v>0.01174496644295302</v>
      </c>
      <c r="G10" s="185">
        <v>27</v>
      </c>
      <c r="H10" s="186">
        <f t="shared" si="2"/>
        <v>0.03924418604651163</v>
      </c>
      <c r="I10" s="185">
        <v>31</v>
      </c>
      <c r="J10" s="186">
        <f t="shared" si="3"/>
        <v>0.055456171735241505</v>
      </c>
      <c r="K10" s="185">
        <v>15</v>
      </c>
      <c r="L10" s="186">
        <f t="shared" si="4"/>
        <v>0.024793388429752067</v>
      </c>
      <c r="M10" s="185">
        <v>6</v>
      </c>
      <c r="N10" s="186">
        <f t="shared" si="5"/>
        <v>0.033707865168539325</v>
      </c>
      <c r="O10" s="187">
        <f t="shared" si="7"/>
        <v>91</v>
      </c>
      <c r="P10" s="188">
        <f t="shared" si="6"/>
        <v>0.027500755515261408</v>
      </c>
      <c r="Q10" s="234"/>
      <c r="R10" s="224"/>
    </row>
    <row r="11" spans="1:18" ht="26.25" customHeight="1" thickBot="1">
      <c r="A11" s="237"/>
      <c r="B11" s="153" t="s">
        <v>126</v>
      </c>
      <c r="C11" s="189">
        <v>16</v>
      </c>
      <c r="D11" s="190">
        <f t="shared" si="0"/>
        <v>0.02342606149341142</v>
      </c>
      <c r="E11" s="189">
        <v>5</v>
      </c>
      <c r="F11" s="190">
        <f t="shared" si="1"/>
        <v>0.008389261744966443</v>
      </c>
      <c r="G11" s="189">
        <v>6</v>
      </c>
      <c r="H11" s="190">
        <f t="shared" si="2"/>
        <v>0.00872093023255814</v>
      </c>
      <c r="I11" s="189">
        <v>9</v>
      </c>
      <c r="J11" s="190">
        <f t="shared" si="3"/>
        <v>0.016100178890876567</v>
      </c>
      <c r="K11" s="189">
        <v>9</v>
      </c>
      <c r="L11" s="190">
        <f t="shared" si="4"/>
        <v>0.01487603305785124</v>
      </c>
      <c r="M11" s="189">
        <v>8</v>
      </c>
      <c r="N11" s="190">
        <f t="shared" si="5"/>
        <v>0.0449438202247191</v>
      </c>
      <c r="O11" s="191">
        <f t="shared" si="7"/>
        <v>53</v>
      </c>
      <c r="P11" s="192">
        <f t="shared" si="6"/>
        <v>0.016016923541855545</v>
      </c>
      <c r="Q11" s="235"/>
      <c r="R11" s="225"/>
    </row>
    <row r="12" spans="1:18" ht="26.25" customHeight="1" thickBot="1">
      <c r="A12" s="148" t="s">
        <v>127</v>
      </c>
      <c r="B12" s="154" t="s">
        <v>138</v>
      </c>
      <c r="C12" s="193">
        <v>7</v>
      </c>
      <c r="D12" s="178">
        <f t="shared" si="0"/>
        <v>0.010248901903367497</v>
      </c>
      <c r="E12" s="193">
        <v>7</v>
      </c>
      <c r="F12" s="178">
        <f t="shared" si="1"/>
        <v>0.01174496644295302</v>
      </c>
      <c r="G12" s="193">
        <v>3</v>
      </c>
      <c r="H12" s="178">
        <f t="shared" si="2"/>
        <v>0.00436046511627907</v>
      </c>
      <c r="I12" s="193">
        <v>7</v>
      </c>
      <c r="J12" s="178">
        <f t="shared" si="3"/>
        <v>0.012522361359570662</v>
      </c>
      <c r="K12" s="193">
        <v>9</v>
      </c>
      <c r="L12" s="178">
        <f t="shared" si="4"/>
        <v>0.01487603305785124</v>
      </c>
      <c r="M12" s="193">
        <v>1</v>
      </c>
      <c r="N12" s="178">
        <f t="shared" si="5"/>
        <v>0.0056179775280898875</v>
      </c>
      <c r="O12" s="179">
        <f t="shared" si="7"/>
        <v>34</v>
      </c>
      <c r="P12" s="180">
        <f t="shared" si="6"/>
        <v>0.010275007555152614</v>
      </c>
      <c r="Q12" s="179">
        <f>O12</f>
        <v>34</v>
      </c>
      <c r="R12" s="178">
        <f>Q12/$Q$16</f>
        <v>0.010275007555152614</v>
      </c>
    </row>
    <row r="13" spans="1:18" ht="26.25" customHeight="1">
      <c r="A13" s="236" t="s">
        <v>128</v>
      </c>
      <c r="B13" s="151" t="s">
        <v>129</v>
      </c>
      <c r="C13" s="181">
        <v>15</v>
      </c>
      <c r="D13" s="182">
        <f t="shared" si="0"/>
        <v>0.021961932650073207</v>
      </c>
      <c r="E13" s="181">
        <v>14</v>
      </c>
      <c r="F13" s="182">
        <f t="shared" si="1"/>
        <v>0.02348993288590604</v>
      </c>
      <c r="G13" s="181">
        <v>14</v>
      </c>
      <c r="H13" s="182">
        <f t="shared" si="2"/>
        <v>0.020348837209302327</v>
      </c>
      <c r="I13" s="181">
        <v>12</v>
      </c>
      <c r="J13" s="182">
        <f t="shared" si="3"/>
        <v>0.02146690518783542</v>
      </c>
      <c r="K13" s="181">
        <v>8</v>
      </c>
      <c r="L13" s="182">
        <f t="shared" si="4"/>
        <v>0.013223140495867768</v>
      </c>
      <c r="M13" s="181">
        <v>16</v>
      </c>
      <c r="N13" s="182">
        <f t="shared" si="5"/>
        <v>0.0898876404494382</v>
      </c>
      <c r="O13" s="183">
        <f t="shared" si="7"/>
        <v>79</v>
      </c>
      <c r="P13" s="184">
        <f t="shared" si="6"/>
        <v>0.023874282260501662</v>
      </c>
      <c r="Q13" s="233">
        <f>SUM(O13:O14)</f>
        <v>388</v>
      </c>
      <c r="R13" s="223">
        <f>Q13/$Q$16</f>
        <v>0.11725596857056513</v>
      </c>
    </row>
    <row r="14" spans="1:18" ht="26.25" customHeight="1" thickBot="1">
      <c r="A14" s="237"/>
      <c r="B14" s="153" t="s">
        <v>139</v>
      </c>
      <c r="C14" s="189">
        <v>118</v>
      </c>
      <c r="D14" s="190">
        <f t="shared" si="0"/>
        <v>0.17276720351390923</v>
      </c>
      <c r="E14" s="189">
        <v>54</v>
      </c>
      <c r="F14" s="190">
        <f t="shared" si="1"/>
        <v>0.09060402684563758</v>
      </c>
      <c r="G14" s="189">
        <v>39</v>
      </c>
      <c r="H14" s="190">
        <f t="shared" si="2"/>
        <v>0.056686046511627904</v>
      </c>
      <c r="I14" s="189">
        <v>37</v>
      </c>
      <c r="J14" s="190">
        <f t="shared" si="3"/>
        <v>0.06618962432915922</v>
      </c>
      <c r="K14" s="189">
        <v>39</v>
      </c>
      <c r="L14" s="190">
        <f t="shared" si="4"/>
        <v>0.06446280991735537</v>
      </c>
      <c r="M14" s="189">
        <v>22</v>
      </c>
      <c r="N14" s="190">
        <f t="shared" si="5"/>
        <v>0.12359550561797752</v>
      </c>
      <c r="O14" s="191">
        <f t="shared" si="7"/>
        <v>309</v>
      </c>
      <c r="P14" s="192">
        <f t="shared" si="6"/>
        <v>0.09338168631006347</v>
      </c>
      <c r="Q14" s="235"/>
      <c r="R14" s="225"/>
    </row>
    <row r="15" spans="1:18" ht="26.25" customHeight="1" thickBot="1">
      <c r="A15" s="148" t="s">
        <v>130</v>
      </c>
      <c r="B15" s="149" t="s">
        <v>140</v>
      </c>
      <c r="C15" s="193">
        <v>200</v>
      </c>
      <c r="D15" s="178">
        <f t="shared" si="0"/>
        <v>0.29282576866764276</v>
      </c>
      <c r="E15" s="193">
        <v>147</v>
      </c>
      <c r="F15" s="178">
        <f t="shared" si="1"/>
        <v>0.24664429530201343</v>
      </c>
      <c r="G15" s="193">
        <v>82</v>
      </c>
      <c r="H15" s="178">
        <f t="shared" si="2"/>
        <v>0.11918604651162791</v>
      </c>
      <c r="I15" s="193">
        <v>114</v>
      </c>
      <c r="J15" s="178">
        <f t="shared" si="3"/>
        <v>0.2039355992844365</v>
      </c>
      <c r="K15" s="193">
        <v>124</v>
      </c>
      <c r="L15" s="178">
        <f t="shared" si="4"/>
        <v>0.2049586776859504</v>
      </c>
      <c r="M15" s="193">
        <v>44</v>
      </c>
      <c r="N15" s="178">
        <f t="shared" si="5"/>
        <v>0.24719101123595505</v>
      </c>
      <c r="O15" s="179">
        <f t="shared" si="7"/>
        <v>711</v>
      </c>
      <c r="P15" s="180">
        <f t="shared" si="6"/>
        <v>0.21486854034451497</v>
      </c>
      <c r="Q15" s="179">
        <f>O15</f>
        <v>711</v>
      </c>
      <c r="R15" s="178">
        <f>Q15/$Q$16</f>
        <v>0.21486854034451497</v>
      </c>
    </row>
    <row r="16" spans="1:18" ht="18" customHeight="1" thickBot="1">
      <c r="A16" s="146"/>
      <c r="B16" s="155" t="s">
        <v>145</v>
      </c>
      <c r="C16" s="194">
        <f aca="true" t="shared" si="8" ref="C16:P16">SUM(C4:C15)</f>
        <v>683</v>
      </c>
      <c r="D16" s="195">
        <f t="shared" si="8"/>
        <v>1</v>
      </c>
      <c r="E16" s="196">
        <f t="shared" si="8"/>
        <v>596</v>
      </c>
      <c r="F16" s="195">
        <f t="shared" si="8"/>
        <v>1</v>
      </c>
      <c r="G16" s="196">
        <f t="shared" si="8"/>
        <v>688</v>
      </c>
      <c r="H16" s="195">
        <f t="shared" si="8"/>
        <v>0.9999999999999999</v>
      </c>
      <c r="I16" s="196">
        <f t="shared" si="8"/>
        <v>559</v>
      </c>
      <c r="J16" s="195">
        <f t="shared" si="8"/>
        <v>1</v>
      </c>
      <c r="K16" s="196">
        <f t="shared" si="8"/>
        <v>605</v>
      </c>
      <c r="L16" s="195">
        <f t="shared" si="8"/>
        <v>1.0000000000000002</v>
      </c>
      <c r="M16" s="196">
        <f t="shared" si="8"/>
        <v>178</v>
      </c>
      <c r="N16" s="195">
        <f t="shared" si="8"/>
        <v>1</v>
      </c>
      <c r="O16" s="197">
        <f t="shared" si="8"/>
        <v>3309</v>
      </c>
      <c r="P16" s="198">
        <f t="shared" si="8"/>
        <v>1.0000000000000002</v>
      </c>
      <c r="Q16" s="179">
        <f>SUM(Q4:Q15)</f>
        <v>3309</v>
      </c>
      <c r="R16" s="178">
        <f>SUM(R4:R15)</f>
        <v>1</v>
      </c>
    </row>
    <row r="17" spans="1:6" ht="30.75" customHeight="1" thickBot="1">
      <c r="A17" s="242" t="s">
        <v>141</v>
      </c>
      <c r="B17" s="243"/>
      <c r="C17" s="238" t="s">
        <v>142</v>
      </c>
      <c r="D17" s="239"/>
      <c r="E17" s="240" t="s">
        <v>60</v>
      </c>
      <c r="F17" s="241"/>
    </row>
    <row r="18" spans="1:256" s="120" customFormat="1" ht="13.5" thickBot="1">
      <c r="A18" s="247" t="s">
        <v>24</v>
      </c>
      <c r="B18" s="248"/>
      <c r="C18" s="255">
        <v>22</v>
      </c>
      <c r="D18" s="256"/>
      <c r="E18" s="251">
        <f aca="true" t="shared" si="9" ref="E18:E27">C18/3657</f>
        <v>0.006015859994531037</v>
      </c>
      <c r="F18" s="252"/>
      <c r="G18" s="228"/>
      <c r="H18" s="229"/>
      <c r="I18" s="228"/>
      <c r="J18" s="229"/>
      <c r="K18" s="228"/>
      <c r="L18" s="229"/>
      <c r="M18" s="228"/>
      <c r="N18" s="229"/>
      <c r="O18" s="228"/>
      <c r="P18" s="229"/>
      <c r="Q18" s="230"/>
      <c r="R18" s="231"/>
      <c r="S18" s="228"/>
      <c r="T18" s="229"/>
      <c r="U18" s="228"/>
      <c r="V18" s="229"/>
      <c r="W18" s="228"/>
      <c r="X18" s="229"/>
      <c r="Y18" s="228"/>
      <c r="Z18" s="229"/>
      <c r="AA18" s="228"/>
      <c r="AB18" s="229"/>
      <c r="AC18" s="228"/>
      <c r="AD18" s="229"/>
      <c r="AE18" s="228"/>
      <c r="AF18" s="229"/>
      <c r="AG18" s="228"/>
      <c r="AH18" s="229"/>
      <c r="AI18" s="228"/>
      <c r="AJ18" s="229"/>
      <c r="AK18" s="228"/>
      <c r="AL18" s="229"/>
      <c r="AM18" s="228"/>
      <c r="AN18" s="229"/>
      <c r="AO18" s="228"/>
      <c r="AP18" s="229"/>
      <c r="AQ18" s="228"/>
      <c r="AR18" s="229"/>
      <c r="AS18" s="228"/>
      <c r="AT18" s="229"/>
      <c r="AU18" s="228"/>
      <c r="AV18" s="229"/>
      <c r="AW18" s="228"/>
      <c r="AX18" s="229"/>
      <c r="AY18" s="228"/>
      <c r="AZ18" s="229"/>
      <c r="BA18" s="228"/>
      <c r="BB18" s="229"/>
      <c r="BC18" s="228"/>
      <c r="BD18" s="229"/>
      <c r="BE18" s="228"/>
      <c r="BF18" s="229"/>
      <c r="BG18" s="228"/>
      <c r="BH18" s="229"/>
      <c r="BI18" s="228"/>
      <c r="BJ18" s="229"/>
      <c r="BK18" s="228"/>
      <c r="BL18" s="229"/>
      <c r="BM18" s="228"/>
      <c r="BN18" s="229"/>
      <c r="BO18" s="228"/>
      <c r="BP18" s="229"/>
      <c r="BQ18" s="228"/>
      <c r="BR18" s="229"/>
      <c r="BS18" s="228"/>
      <c r="BT18" s="229"/>
      <c r="BU18" s="228"/>
      <c r="BV18" s="229"/>
      <c r="BW18" s="228"/>
      <c r="BX18" s="229"/>
      <c r="BY18" s="228"/>
      <c r="BZ18" s="229"/>
      <c r="CA18" s="228"/>
      <c r="CB18" s="229"/>
      <c r="CC18" s="228"/>
      <c r="CD18" s="229"/>
      <c r="CE18" s="228"/>
      <c r="CF18" s="229"/>
      <c r="CG18" s="228"/>
      <c r="CH18" s="229"/>
      <c r="CI18" s="228"/>
      <c r="CJ18" s="229"/>
      <c r="CK18" s="228"/>
      <c r="CL18" s="229"/>
      <c r="CM18" s="228"/>
      <c r="CN18" s="229"/>
      <c r="CO18" s="228"/>
      <c r="CP18" s="229"/>
      <c r="CQ18" s="228"/>
      <c r="CR18" s="229"/>
      <c r="CS18" s="228"/>
      <c r="CT18" s="229"/>
      <c r="CU18" s="228"/>
      <c r="CV18" s="229"/>
      <c r="CW18" s="228"/>
      <c r="CX18" s="229"/>
      <c r="CY18" s="228"/>
      <c r="CZ18" s="229"/>
      <c r="DA18" s="228"/>
      <c r="DB18" s="229"/>
      <c r="DC18" s="228"/>
      <c r="DD18" s="229"/>
      <c r="DE18" s="228"/>
      <c r="DF18" s="229"/>
      <c r="DG18" s="228"/>
      <c r="DH18" s="229"/>
      <c r="DI18" s="228"/>
      <c r="DJ18" s="229"/>
      <c r="DK18" s="228"/>
      <c r="DL18" s="229"/>
      <c r="DM18" s="228"/>
      <c r="DN18" s="229"/>
      <c r="DO18" s="228"/>
      <c r="DP18" s="229"/>
      <c r="DQ18" s="228"/>
      <c r="DR18" s="229"/>
      <c r="DS18" s="228"/>
      <c r="DT18" s="229"/>
      <c r="DU18" s="228"/>
      <c r="DV18" s="229"/>
      <c r="DW18" s="228"/>
      <c r="DX18" s="229"/>
      <c r="DY18" s="228"/>
      <c r="DZ18" s="229"/>
      <c r="EA18" s="228"/>
      <c r="EB18" s="229"/>
      <c r="EC18" s="228"/>
      <c r="ED18" s="229"/>
      <c r="EE18" s="228"/>
      <c r="EF18" s="229"/>
      <c r="EG18" s="228"/>
      <c r="EH18" s="229"/>
      <c r="EI18" s="228"/>
      <c r="EJ18" s="229"/>
      <c r="EK18" s="228"/>
      <c r="EL18" s="229"/>
      <c r="EM18" s="228"/>
      <c r="EN18" s="229"/>
      <c r="EO18" s="228"/>
      <c r="EP18" s="229"/>
      <c r="EQ18" s="228"/>
      <c r="ER18" s="229"/>
      <c r="ES18" s="228"/>
      <c r="ET18" s="229"/>
      <c r="EU18" s="228"/>
      <c r="EV18" s="229"/>
      <c r="EW18" s="228"/>
      <c r="EX18" s="229"/>
      <c r="EY18" s="228"/>
      <c r="EZ18" s="229"/>
      <c r="FA18" s="228"/>
      <c r="FB18" s="229"/>
      <c r="FC18" s="228"/>
      <c r="FD18" s="229"/>
      <c r="FE18" s="228"/>
      <c r="FF18" s="229"/>
      <c r="FG18" s="228"/>
      <c r="FH18" s="229"/>
      <c r="FI18" s="228"/>
      <c r="FJ18" s="229"/>
      <c r="FK18" s="228"/>
      <c r="FL18" s="229"/>
      <c r="FM18" s="228"/>
      <c r="FN18" s="229"/>
      <c r="FO18" s="228"/>
      <c r="FP18" s="229"/>
      <c r="FQ18" s="228"/>
      <c r="FR18" s="229"/>
      <c r="FS18" s="228"/>
      <c r="FT18" s="229"/>
      <c r="FU18" s="228"/>
      <c r="FV18" s="229"/>
      <c r="FW18" s="228"/>
      <c r="FX18" s="229"/>
      <c r="FY18" s="228"/>
      <c r="FZ18" s="229"/>
      <c r="GA18" s="228"/>
      <c r="GB18" s="229"/>
      <c r="GC18" s="228"/>
      <c r="GD18" s="229"/>
      <c r="GE18" s="228"/>
      <c r="GF18" s="229"/>
      <c r="GG18" s="228"/>
      <c r="GH18" s="229"/>
      <c r="GI18" s="228"/>
      <c r="GJ18" s="229"/>
      <c r="GK18" s="228"/>
      <c r="GL18" s="229"/>
      <c r="GM18" s="228"/>
      <c r="GN18" s="229"/>
      <c r="GO18" s="228"/>
      <c r="GP18" s="229"/>
      <c r="GQ18" s="228"/>
      <c r="GR18" s="229"/>
      <c r="GS18" s="228"/>
      <c r="GT18" s="229"/>
      <c r="GU18" s="228"/>
      <c r="GV18" s="229"/>
      <c r="GW18" s="228"/>
      <c r="GX18" s="229"/>
      <c r="GY18" s="228"/>
      <c r="GZ18" s="229"/>
      <c r="HA18" s="228"/>
      <c r="HB18" s="229"/>
      <c r="HC18" s="228"/>
      <c r="HD18" s="229"/>
      <c r="HE18" s="228"/>
      <c r="HF18" s="229"/>
      <c r="HG18" s="228"/>
      <c r="HH18" s="229"/>
      <c r="HI18" s="228"/>
      <c r="HJ18" s="229"/>
      <c r="HK18" s="228"/>
      <c r="HL18" s="229"/>
      <c r="HM18" s="228"/>
      <c r="HN18" s="229"/>
      <c r="HO18" s="228"/>
      <c r="HP18" s="229"/>
      <c r="HQ18" s="228"/>
      <c r="HR18" s="229"/>
      <c r="HS18" s="228"/>
      <c r="HT18" s="229"/>
      <c r="HU18" s="228"/>
      <c r="HV18" s="229"/>
      <c r="HW18" s="228"/>
      <c r="HX18" s="229"/>
      <c r="HY18" s="228"/>
      <c r="HZ18" s="229"/>
      <c r="IA18" s="228"/>
      <c r="IB18" s="229"/>
      <c r="IC18" s="228"/>
      <c r="ID18" s="229"/>
      <c r="IE18" s="228"/>
      <c r="IF18" s="229"/>
      <c r="IG18" s="228"/>
      <c r="IH18" s="229"/>
      <c r="II18" s="228"/>
      <c r="IJ18" s="229"/>
      <c r="IK18" s="228"/>
      <c r="IL18" s="229"/>
      <c r="IM18" s="228"/>
      <c r="IN18" s="229"/>
      <c r="IO18" s="228"/>
      <c r="IP18" s="229"/>
      <c r="IQ18" s="228"/>
      <c r="IR18" s="229"/>
      <c r="IS18" s="228"/>
      <c r="IT18" s="229"/>
      <c r="IU18" s="228"/>
      <c r="IV18" s="229"/>
    </row>
    <row r="19" spans="1:6" ht="13.5" thickBot="1">
      <c r="A19" s="247" t="s">
        <v>20</v>
      </c>
      <c r="B19" s="248"/>
      <c r="C19" s="253">
        <v>830</v>
      </c>
      <c r="D19" s="254"/>
      <c r="E19" s="251">
        <f t="shared" si="9"/>
        <v>0.22696199070276182</v>
      </c>
      <c r="F19" s="252"/>
    </row>
    <row r="20" spans="1:256" s="120" customFormat="1" ht="13.5" thickBot="1">
      <c r="A20" s="247" t="s">
        <v>44</v>
      </c>
      <c r="B20" s="248"/>
      <c r="C20" s="255">
        <v>338</v>
      </c>
      <c r="D20" s="256"/>
      <c r="E20" s="251">
        <f t="shared" si="9"/>
        <v>0.09242548537052228</v>
      </c>
      <c r="F20" s="252"/>
      <c r="G20" s="228"/>
      <c r="H20" s="229"/>
      <c r="I20" s="228"/>
      <c r="J20" s="229"/>
      <c r="K20" s="228"/>
      <c r="L20" s="229"/>
      <c r="M20" s="228"/>
      <c r="N20" s="229"/>
      <c r="O20" s="228"/>
      <c r="P20" s="229"/>
      <c r="Q20" s="230"/>
      <c r="R20" s="231"/>
      <c r="S20" s="228"/>
      <c r="T20" s="229"/>
      <c r="U20" s="228"/>
      <c r="V20" s="229"/>
      <c r="W20" s="228"/>
      <c r="X20" s="229"/>
      <c r="Y20" s="228"/>
      <c r="Z20" s="229"/>
      <c r="AA20" s="228"/>
      <c r="AB20" s="229"/>
      <c r="AC20" s="228"/>
      <c r="AD20" s="229"/>
      <c r="AE20" s="228"/>
      <c r="AF20" s="229"/>
      <c r="AG20" s="228"/>
      <c r="AH20" s="229"/>
      <c r="AI20" s="228"/>
      <c r="AJ20" s="229"/>
      <c r="AK20" s="228"/>
      <c r="AL20" s="229"/>
      <c r="AM20" s="228"/>
      <c r="AN20" s="229"/>
      <c r="AO20" s="228"/>
      <c r="AP20" s="229"/>
      <c r="AQ20" s="228"/>
      <c r="AR20" s="229"/>
      <c r="AS20" s="228"/>
      <c r="AT20" s="229"/>
      <c r="AU20" s="228"/>
      <c r="AV20" s="229"/>
      <c r="AW20" s="228"/>
      <c r="AX20" s="229"/>
      <c r="AY20" s="228"/>
      <c r="AZ20" s="229"/>
      <c r="BA20" s="228"/>
      <c r="BB20" s="229"/>
      <c r="BC20" s="228"/>
      <c r="BD20" s="229"/>
      <c r="BE20" s="228"/>
      <c r="BF20" s="229"/>
      <c r="BG20" s="228"/>
      <c r="BH20" s="229"/>
      <c r="BI20" s="228"/>
      <c r="BJ20" s="229"/>
      <c r="BK20" s="228"/>
      <c r="BL20" s="229"/>
      <c r="BM20" s="228"/>
      <c r="BN20" s="229"/>
      <c r="BO20" s="228"/>
      <c r="BP20" s="229"/>
      <c r="BQ20" s="228"/>
      <c r="BR20" s="229"/>
      <c r="BS20" s="228"/>
      <c r="BT20" s="229"/>
      <c r="BU20" s="228"/>
      <c r="BV20" s="229"/>
      <c r="BW20" s="228"/>
      <c r="BX20" s="229"/>
      <c r="BY20" s="228"/>
      <c r="BZ20" s="229"/>
      <c r="CA20" s="228"/>
      <c r="CB20" s="229"/>
      <c r="CC20" s="228"/>
      <c r="CD20" s="229"/>
      <c r="CE20" s="228"/>
      <c r="CF20" s="229"/>
      <c r="CG20" s="228"/>
      <c r="CH20" s="229"/>
      <c r="CI20" s="228"/>
      <c r="CJ20" s="229"/>
      <c r="CK20" s="228"/>
      <c r="CL20" s="229"/>
      <c r="CM20" s="228"/>
      <c r="CN20" s="229"/>
      <c r="CO20" s="228"/>
      <c r="CP20" s="229"/>
      <c r="CQ20" s="228"/>
      <c r="CR20" s="229"/>
      <c r="CS20" s="228"/>
      <c r="CT20" s="229"/>
      <c r="CU20" s="228"/>
      <c r="CV20" s="229"/>
      <c r="CW20" s="228"/>
      <c r="CX20" s="229"/>
      <c r="CY20" s="228"/>
      <c r="CZ20" s="229"/>
      <c r="DA20" s="228"/>
      <c r="DB20" s="229"/>
      <c r="DC20" s="228"/>
      <c r="DD20" s="229"/>
      <c r="DE20" s="228"/>
      <c r="DF20" s="229"/>
      <c r="DG20" s="228"/>
      <c r="DH20" s="229"/>
      <c r="DI20" s="228"/>
      <c r="DJ20" s="229"/>
      <c r="DK20" s="228"/>
      <c r="DL20" s="229"/>
      <c r="DM20" s="228"/>
      <c r="DN20" s="229"/>
      <c r="DO20" s="228"/>
      <c r="DP20" s="229"/>
      <c r="DQ20" s="228"/>
      <c r="DR20" s="229"/>
      <c r="DS20" s="228"/>
      <c r="DT20" s="229"/>
      <c r="DU20" s="228"/>
      <c r="DV20" s="229"/>
      <c r="DW20" s="228"/>
      <c r="DX20" s="229"/>
      <c r="DY20" s="228"/>
      <c r="DZ20" s="229"/>
      <c r="EA20" s="228"/>
      <c r="EB20" s="229"/>
      <c r="EC20" s="228"/>
      <c r="ED20" s="229"/>
      <c r="EE20" s="228"/>
      <c r="EF20" s="229"/>
      <c r="EG20" s="228"/>
      <c r="EH20" s="229"/>
      <c r="EI20" s="228"/>
      <c r="EJ20" s="229"/>
      <c r="EK20" s="228"/>
      <c r="EL20" s="229"/>
      <c r="EM20" s="228"/>
      <c r="EN20" s="229"/>
      <c r="EO20" s="228"/>
      <c r="EP20" s="229"/>
      <c r="EQ20" s="228"/>
      <c r="ER20" s="229"/>
      <c r="ES20" s="228"/>
      <c r="ET20" s="229"/>
      <c r="EU20" s="228"/>
      <c r="EV20" s="229"/>
      <c r="EW20" s="228"/>
      <c r="EX20" s="229"/>
      <c r="EY20" s="228"/>
      <c r="EZ20" s="229"/>
      <c r="FA20" s="228"/>
      <c r="FB20" s="229"/>
      <c r="FC20" s="228"/>
      <c r="FD20" s="229"/>
      <c r="FE20" s="228"/>
      <c r="FF20" s="229"/>
      <c r="FG20" s="228"/>
      <c r="FH20" s="229"/>
      <c r="FI20" s="228"/>
      <c r="FJ20" s="229"/>
      <c r="FK20" s="228"/>
      <c r="FL20" s="229"/>
      <c r="FM20" s="228"/>
      <c r="FN20" s="229"/>
      <c r="FO20" s="228"/>
      <c r="FP20" s="229"/>
      <c r="FQ20" s="228"/>
      <c r="FR20" s="229"/>
      <c r="FS20" s="228"/>
      <c r="FT20" s="229"/>
      <c r="FU20" s="228"/>
      <c r="FV20" s="229"/>
      <c r="FW20" s="228"/>
      <c r="FX20" s="229"/>
      <c r="FY20" s="228"/>
      <c r="FZ20" s="229"/>
      <c r="GA20" s="228"/>
      <c r="GB20" s="229"/>
      <c r="GC20" s="228"/>
      <c r="GD20" s="229"/>
      <c r="GE20" s="228"/>
      <c r="GF20" s="229"/>
      <c r="GG20" s="228"/>
      <c r="GH20" s="229"/>
      <c r="GI20" s="228"/>
      <c r="GJ20" s="229"/>
      <c r="GK20" s="228"/>
      <c r="GL20" s="229"/>
      <c r="GM20" s="228"/>
      <c r="GN20" s="229"/>
      <c r="GO20" s="228"/>
      <c r="GP20" s="229"/>
      <c r="GQ20" s="228"/>
      <c r="GR20" s="229"/>
      <c r="GS20" s="228"/>
      <c r="GT20" s="229"/>
      <c r="GU20" s="228"/>
      <c r="GV20" s="229"/>
      <c r="GW20" s="228"/>
      <c r="GX20" s="229"/>
      <c r="GY20" s="228"/>
      <c r="GZ20" s="229"/>
      <c r="HA20" s="228"/>
      <c r="HB20" s="229"/>
      <c r="HC20" s="228"/>
      <c r="HD20" s="229"/>
      <c r="HE20" s="228"/>
      <c r="HF20" s="229"/>
      <c r="HG20" s="228"/>
      <c r="HH20" s="229"/>
      <c r="HI20" s="228"/>
      <c r="HJ20" s="229"/>
      <c r="HK20" s="228"/>
      <c r="HL20" s="229"/>
      <c r="HM20" s="228"/>
      <c r="HN20" s="229"/>
      <c r="HO20" s="228"/>
      <c r="HP20" s="229"/>
      <c r="HQ20" s="228"/>
      <c r="HR20" s="229"/>
      <c r="HS20" s="228"/>
      <c r="HT20" s="229"/>
      <c r="HU20" s="228"/>
      <c r="HV20" s="229"/>
      <c r="HW20" s="228"/>
      <c r="HX20" s="229"/>
      <c r="HY20" s="228"/>
      <c r="HZ20" s="229"/>
      <c r="IA20" s="228"/>
      <c r="IB20" s="229"/>
      <c r="IC20" s="228"/>
      <c r="ID20" s="229"/>
      <c r="IE20" s="228"/>
      <c r="IF20" s="229"/>
      <c r="IG20" s="228"/>
      <c r="IH20" s="229"/>
      <c r="II20" s="228"/>
      <c r="IJ20" s="229"/>
      <c r="IK20" s="228"/>
      <c r="IL20" s="229"/>
      <c r="IM20" s="228"/>
      <c r="IN20" s="229"/>
      <c r="IO20" s="228"/>
      <c r="IP20" s="229"/>
      <c r="IQ20" s="228"/>
      <c r="IR20" s="229"/>
      <c r="IS20" s="228"/>
      <c r="IT20" s="229"/>
      <c r="IU20" s="228"/>
      <c r="IV20" s="229"/>
    </row>
    <row r="21" spans="1:256" s="120" customFormat="1" ht="13.5" thickBot="1">
      <c r="A21" s="247" t="s">
        <v>21</v>
      </c>
      <c r="B21" s="248"/>
      <c r="C21" s="249">
        <v>278</v>
      </c>
      <c r="D21" s="250"/>
      <c r="E21" s="251">
        <f t="shared" si="9"/>
        <v>0.07601859447634673</v>
      </c>
      <c r="F21" s="252"/>
      <c r="G21" s="228"/>
      <c r="H21" s="229"/>
      <c r="I21" s="228"/>
      <c r="J21" s="229"/>
      <c r="K21" s="228"/>
      <c r="L21" s="229"/>
      <c r="M21" s="228"/>
      <c r="N21" s="229"/>
      <c r="O21" s="228"/>
      <c r="P21" s="229"/>
      <c r="Q21" s="230"/>
      <c r="R21" s="231"/>
      <c r="S21" s="228"/>
      <c r="T21" s="229"/>
      <c r="U21" s="228"/>
      <c r="V21" s="229"/>
      <c r="W21" s="228"/>
      <c r="X21" s="229"/>
      <c r="Y21" s="228"/>
      <c r="Z21" s="229"/>
      <c r="AA21" s="228"/>
      <c r="AB21" s="229"/>
      <c r="AC21" s="228"/>
      <c r="AD21" s="229"/>
      <c r="AE21" s="228"/>
      <c r="AF21" s="229"/>
      <c r="AG21" s="228"/>
      <c r="AH21" s="229"/>
      <c r="AI21" s="228"/>
      <c r="AJ21" s="229"/>
      <c r="AK21" s="228"/>
      <c r="AL21" s="229"/>
      <c r="AM21" s="228"/>
      <c r="AN21" s="229"/>
      <c r="AO21" s="228"/>
      <c r="AP21" s="229"/>
      <c r="AQ21" s="228"/>
      <c r="AR21" s="229"/>
      <c r="AS21" s="228"/>
      <c r="AT21" s="229"/>
      <c r="AU21" s="228"/>
      <c r="AV21" s="229"/>
      <c r="AW21" s="228"/>
      <c r="AX21" s="229"/>
      <c r="AY21" s="228"/>
      <c r="AZ21" s="229"/>
      <c r="BA21" s="228"/>
      <c r="BB21" s="229"/>
      <c r="BC21" s="228"/>
      <c r="BD21" s="229"/>
      <c r="BE21" s="228"/>
      <c r="BF21" s="229"/>
      <c r="BG21" s="228"/>
      <c r="BH21" s="229"/>
      <c r="BI21" s="228"/>
      <c r="BJ21" s="229"/>
      <c r="BK21" s="228"/>
      <c r="BL21" s="229"/>
      <c r="BM21" s="228"/>
      <c r="BN21" s="229"/>
      <c r="BO21" s="228"/>
      <c r="BP21" s="229"/>
      <c r="BQ21" s="228"/>
      <c r="BR21" s="229"/>
      <c r="BS21" s="228"/>
      <c r="BT21" s="229"/>
      <c r="BU21" s="228"/>
      <c r="BV21" s="229"/>
      <c r="BW21" s="228"/>
      <c r="BX21" s="229"/>
      <c r="BY21" s="228"/>
      <c r="BZ21" s="229"/>
      <c r="CA21" s="228"/>
      <c r="CB21" s="229"/>
      <c r="CC21" s="228"/>
      <c r="CD21" s="229"/>
      <c r="CE21" s="228"/>
      <c r="CF21" s="229"/>
      <c r="CG21" s="228"/>
      <c r="CH21" s="229"/>
      <c r="CI21" s="228"/>
      <c r="CJ21" s="229"/>
      <c r="CK21" s="228"/>
      <c r="CL21" s="229"/>
      <c r="CM21" s="228"/>
      <c r="CN21" s="229"/>
      <c r="CO21" s="228"/>
      <c r="CP21" s="229"/>
      <c r="CQ21" s="228"/>
      <c r="CR21" s="229"/>
      <c r="CS21" s="228"/>
      <c r="CT21" s="229"/>
      <c r="CU21" s="228"/>
      <c r="CV21" s="229"/>
      <c r="CW21" s="228"/>
      <c r="CX21" s="229"/>
      <c r="CY21" s="228"/>
      <c r="CZ21" s="229"/>
      <c r="DA21" s="228"/>
      <c r="DB21" s="229"/>
      <c r="DC21" s="228"/>
      <c r="DD21" s="229"/>
      <c r="DE21" s="228"/>
      <c r="DF21" s="229"/>
      <c r="DG21" s="228"/>
      <c r="DH21" s="229"/>
      <c r="DI21" s="228"/>
      <c r="DJ21" s="229"/>
      <c r="DK21" s="228"/>
      <c r="DL21" s="229"/>
      <c r="DM21" s="228"/>
      <c r="DN21" s="229"/>
      <c r="DO21" s="228"/>
      <c r="DP21" s="229"/>
      <c r="DQ21" s="228"/>
      <c r="DR21" s="229"/>
      <c r="DS21" s="228"/>
      <c r="DT21" s="229"/>
      <c r="DU21" s="228"/>
      <c r="DV21" s="229"/>
      <c r="DW21" s="228"/>
      <c r="DX21" s="229"/>
      <c r="DY21" s="228"/>
      <c r="DZ21" s="229"/>
      <c r="EA21" s="228"/>
      <c r="EB21" s="229"/>
      <c r="EC21" s="228"/>
      <c r="ED21" s="229"/>
      <c r="EE21" s="228"/>
      <c r="EF21" s="229"/>
      <c r="EG21" s="228"/>
      <c r="EH21" s="229"/>
      <c r="EI21" s="228"/>
      <c r="EJ21" s="229"/>
      <c r="EK21" s="228"/>
      <c r="EL21" s="229"/>
      <c r="EM21" s="228"/>
      <c r="EN21" s="229"/>
      <c r="EO21" s="228"/>
      <c r="EP21" s="229"/>
      <c r="EQ21" s="228"/>
      <c r="ER21" s="229"/>
      <c r="ES21" s="228"/>
      <c r="ET21" s="229"/>
      <c r="EU21" s="228"/>
      <c r="EV21" s="229"/>
      <c r="EW21" s="228"/>
      <c r="EX21" s="229"/>
      <c r="EY21" s="228"/>
      <c r="EZ21" s="229"/>
      <c r="FA21" s="228"/>
      <c r="FB21" s="229"/>
      <c r="FC21" s="228"/>
      <c r="FD21" s="229"/>
      <c r="FE21" s="228"/>
      <c r="FF21" s="229"/>
      <c r="FG21" s="228"/>
      <c r="FH21" s="229"/>
      <c r="FI21" s="228"/>
      <c r="FJ21" s="229"/>
      <c r="FK21" s="228"/>
      <c r="FL21" s="229"/>
      <c r="FM21" s="228"/>
      <c r="FN21" s="229"/>
      <c r="FO21" s="228"/>
      <c r="FP21" s="229"/>
      <c r="FQ21" s="228"/>
      <c r="FR21" s="229"/>
      <c r="FS21" s="228"/>
      <c r="FT21" s="229"/>
      <c r="FU21" s="228"/>
      <c r="FV21" s="229"/>
      <c r="FW21" s="228"/>
      <c r="FX21" s="229"/>
      <c r="FY21" s="228"/>
      <c r="FZ21" s="229"/>
      <c r="GA21" s="228"/>
      <c r="GB21" s="229"/>
      <c r="GC21" s="228"/>
      <c r="GD21" s="229"/>
      <c r="GE21" s="228"/>
      <c r="GF21" s="229"/>
      <c r="GG21" s="228"/>
      <c r="GH21" s="229"/>
      <c r="GI21" s="228"/>
      <c r="GJ21" s="229"/>
      <c r="GK21" s="228"/>
      <c r="GL21" s="229"/>
      <c r="GM21" s="228"/>
      <c r="GN21" s="229"/>
      <c r="GO21" s="228"/>
      <c r="GP21" s="229"/>
      <c r="GQ21" s="228"/>
      <c r="GR21" s="229"/>
      <c r="GS21" s="228"/>
      <c r="GT21" s="229"/>
      <c r="GU21" s="228"/>
      <c r="GV21" s="229"/>
      <c r="GW21" s="228"/>
      <c r="GX21" s="229"/>
      <c r="GY21" s="228"/>
      <c r="GZ21" s="229"/>
      <c r="HA21" s="228"/>
      <c r="HB21" s="229"/>
      <c r="HC21" s="228"/>
      <c r="HD21" s="229"/>
      <c r="HE21" s="228"/>
      <c r="HF21" s="229"/>
      <c r="HG21" s="228"/>
      <c r="HH21" s="229"/>
      <c r="HI21" s="228"/>
      <c r="HJ21" s="229"/>
      <c r="HK21" s="228"/>
      <c r="HL21" s="229"/>
      <c r="HM21" s="228"/>
      <c r="HN21" s="229"/>
      <c r="HO21" s="228"/>
      <c r="HP21" s="229"/>
      <c r="HQ21" s="228"/>
      <c r="HR21" s="229"/>
      <c r="HS21" s="228"/>
      <c r="HT21" s="229"/>
      <c r="HU21" s="228"/>
      <c r="HV21" s="229"/>
      <c r="HW21" s="228"/>
      <c r="HX21" s="229"/>
      <c r="HY21" s="228"/>
      <c r="HZ21" s="229"/>
      <c r="IA21" s="228"/>
      <c r="IB21" s="229"/>
      <c r="IC21" s="228"/>
      <c r="ID21" s="229"/>
      <c r="IE21" s="228"/>
      <c r="IF21" s="229"/>
      <c r="IG21" s="228"/>
      <c r="IH21" s="229"/>
      <c r="II21" s="228"/>
      <c r="IJ21" s="229"/>
      <c r="IK21" s="228"/>
      <c r="IL21" s="229"/>
      <c r="IM21" s="228"/>
      <c r="IN21" s="229"/>
      <c r="IO21" s="228"/>
      <c r="IP21" s="229"/>
      <c r="IQ21" s="228"/>
      <c r="IR21" s="229"/>
      <c r="IS21" s="228"/>
      <c r="IT21" s="229"/>
      <c r="IU21" s="228"/>
      <c r="IV21" s="229"/>
    </row>
    <row r="22" spans="1:256" s="120" customFormat="1" ht="13.5" thickBot="1">
      <c r="A22" s="247" t="s">
        <v>25</v>
      </c>
      <c r="B22" s="248"/>
      <c r="C22" s="249">
        <v>131</v>
      </c>
      <c r="D22" s="250"/>
      <c r="E22" s="251">
        <f t="shared" si="9"/>
        <v>0.035821711785616626</v>
      </c>
      <c r="F22" s="252"/>
      <c r="G22" s="228"/>
      <c r="H22" s="229"/>
      <c r="I22" s="228"/>
      <c r="J22" s="229"/>
      <c r="K22" s="228"/>
      <c r="L22" s="229"/>
      <c r="M22" s="228"/>
      <c r="N22" s="229"/>
      <c r="O22" s="228"/>
      <c r="P22" s="229"/>
      <c r="Q22" s="230"/>
      <c r="R22" s="231"/>
      <c r="S22" s="228"/>
      <c r="T22" s="229"/>
      <c r="U22" s="228"/>
      <c r="V22" s="229"/>
      <c r="W22" s="228"/>
      <c r="X22" s="229"/>
      <c r="Y22" s="228"/>
      <c r="Z22" s="229"/>
      <c r="AA22" s="228"/>
      <c r="AB22" s="229"/>
      <c r="AC22" s="228"/>
      <c r="AD22" s="229"/>
      <c r="AE22" s="228"/>
      <c r="AF22" s="229"/>
      <c r="AG22" s="228"/>
      <c r="AH22" s="229"/>
      <c r="AI22" s="228"/>
      <c r="AJ22" s="229"/>
      <c r="AK22" s="228"/>
      <c r="AL22" s="229"/>
      <c r="AM22" s="228"/>
      <c r="AN22" s="229"/>
      <c r="AO22" s="228"/>
      <c r="AP22" s="229"/>
      <c r="AQ22" s="228"/>
      <c r="AR22" s="229"/>
      <c r="AS22" s="228"/>
      <c r="AT22" s="229"/>
      <c r="AU22" s="228"/>
      <c r="AV22" s="229"/>
      <c r="AW22" s="228"/>
      <c r="AX22" s="229"/>
      <c r="AY22" s="228"/>
      <c r="AZ22" s="229"/>
      <c r="BA22" s="228"/>
      <c r="BB22" s="229"/>
      <c r="BC22" s="228"/>
      <c r="BD22" s="229"/>
      <c r="BE22" s="228"/>
      <c r="BF22" s="229"/>
      <c r="BG22" s="228"/>
      <c r="BH22" s="229"/>
      <c r="BI22" s="228"/>
      <c r="BJ22" s="229"/>
      <c r="BK22" s="228"/>
      <c r="BL22" s="229"/>
      <c r="BM22" s="228"/>
      <c r="BN22" s="229"/>
      <c r="BO22" s="228"/>
      <c r="BP22" s="229"/>
      <c r="BQ22" s="228"/>
      <c r="BR22" s="229"/>
      <c r="BS22" s="228"/>
      <c r="BT22" s="229"/>
      <c r="BU22" s="228"/>
      <c r="BV22" s="229"/>
      <c r="BW22" s="228"/>
      <c r="BX22" s="229"/>
      <c r="BY22" s="228"/>
      <c r="BZ22" s="229"/>
      <c r="CA22" s="228"/>
      <c r="CB22" s="229"/>
      <c r="CC22" s="228"/>
      <c r="CD22" s="229"/>
      <c r="CE22" s="228"/>
      <c r="CF22" s="229"/>
      <c r="CG22" s="228"/>
      <c r="CH22" s="229"/>
      <c r="CI22" s="228"/>
      <c r="CJ22" s="229"/>
      <c r="CK22" s="228"/>
      <c r="CL22" s="229"/>
      <c r="CM22" s="228"/>
      <c r="CN22" s="229"/>
      <c r="CO22" s="228"/>
      <c r="CP22" s="229"/>
      <c r="CQ22" s="228"/>
      <c r="CR22" s="229"/>
      <c r="CS22" s="228"/>
      <c r="CT22" s="229"/>
      <c r="CU22" s="228"/>
      <c r="CV22" s="229"/>
      <c r="CW22" s="228"/>
      <c r="CX22" s="229"/>
      <c r="CY22" s="228"/>
      <c r="CZ22" s="229"/>
      <c r="DA22" s="228"/>
      <c r="DB22" s="229"/>
      <c r="DC22" s="228"/>
      <c r="DD22" s="229"/>
      <c r="DE22" s="228"/>
      <c r="DF22" s="229"/>
      <c r="DG22" s="228"/>
      <c r="DH22" s="229"/>
      <c r="DI22" s="228"/>
      <c r="DJ22" s="229"/>
      <c r="DK22" s="228"/>
      <c r="DL22" s="229"/>
      <c r="DM22" s="228"/>
      <c r="DN22" s="229"/>
      <c r="DO22" s="228"/>
      <c r="DP22" s="229"/>
      <c r="DQ22" s="228"/>
      <c r="DR22" s="229"/>
      <c r="DS22" s="228"/>
      <c r="DT22" s="229"/>
      <c r="DU22" s="228"/>
      <c r="DV22" s="229"/>
      <c r="DW22" s="228"/>
      <c r="DX22" s="229"/>
      <c r="DY22" s="228"/>
      <c r="DZ22" s="229"/>
      <c r="EA22" s="228"/>
      <c r="EB22" s="229"/>
      <c r="EC22" s="228"/>
      <c r="ED22" s="229"/>
      <c r="EE22" s="228"/>
      <c r="EF22" s="229"/>
      <c r="EG22" s="228"/>
      <c r="EH22" s="229"/>
      <c r="EI22" s="228"/>
      <c r="EJ22" s="229"/>
      <c r="EK22" s="228"/>
      <c r="EL22" s="229"/>
      <c r="EM22" s="228"/>
      <c r="EN22" s="229"/>
      <c r="EO22" s="228"/>
      <c r="EP22" s="229"/>
      <c r="EQ22" s="228"/>
      <c r="ER22" s="229"/>
      <c r="ES22" s="228"/>
      <c r="ET22" s="229"/>
      <c r="EU22" s="228"/>
      <c r="EV22" s="229"/>
      <c r="EW22" s="228"/>
      <c r="EX22" s="229"/>
      <c r="EY22" s="228"/>
      <c r="EZ22" s="229"/>
      <c r="FA22" s="228"/>
      <c r="FB22" s="229"/>
      <c r="FC22" s="228"/>
      <c r="FD22" s="229"/>
      <c r="FE22" s="228"/>
      <c r="FF22" s="229"/>
      <c r="FG22" s="228"/>
      <c r="FH22" s="229"/>
      <c r="FI22" s="228"/>
      <c r="FJ22" s="229"/>
      <c r="FK22" s="228"/>
      <c r="FL22" s="229"/>
      <c r="FM22" s="228"/>
      <c r="FN22" s="229"/>
      <c r="FO22" s="228"/>
      <c r="FP22" s="229"/>
      <c r="FQ22" s="228"/>
      <c r="FR22" s="229"/>
      <c r="FS22" s="228"/>
      <c r="FT22" s="229"/>
      <c r="FU22" s="228"/>
      <c r="FV22" s="229"/>
      <c r="FW22" s="228"/>
      <c r="FX22" s="229"/>
      <c r="FY22" s="228"/>
      <c r="FZ22" s="229"/>
      <c r="GA22" s="228"/>
      <c r="GB22" s="229"/>
      <c r="GC22" s="228"/>
      <c r="GD22" s="229"/>
      <c r="GE22" s="228"/>
      <c r="GF22" s="229"/>
      <c r="GG22" s="228"/>
      <c r="GH22" s="229"/>
      <c r="GI22" s="228"/>
      <c r="GJ22" s="229"/>
      <c r="GK22" s="228"/>
      <c r="GL22" s="229"/>
      <c r="GM22" s="228"/>
      <c r="GN22" s="229"/>
      <c r="GO22" s="228"/>
      <c r="GP22" s="229"/>
      <c r="GQ22" s="228"/>
      <c r="GR22" s="229"/>
      <c r="GS22" s="228"/>
      <c r="GT22" s="229"/>
      <c r="GU22" s="228"/>
      <c r="GV22" s="229"/>
      <c r="GW22" s="228"/>
      <c r="GX22" s="229"/>
      <c r="GY22" s="228"/>
      <c r="GZ22" s="229"/>
      <c r="HA22" s="228"/>
      <c r="HB22" s="229"/>
      <c r="HC22" s="228"/>
      <c r="HD22" s="229"/>
      <c r="HE22" s="228"/>
      <c r="HF22" s="229"/>
      <c r="HG22" s="228"/>
      <c r="HH22" s="229"/>
      <c r="HI22" s="228"/>
      <c r="HJ22" s="229"/>
      <c r="HK22" s="228"/>
      <c r="HL22" s="229"/>
      <c r="HM22" s="228"/>
      <c r="HN22" s="229"/>
      <c r="HO22" s="228"/>
      <c r="HP22" s="229"/>
      <c r="HQ22" s="228"/>
      <c r="HR22" s="229"/>
      <c r="HS22" s="228"/>
      <c r="HT22" s="229"/>
      <c r="HU22" s="228"/>
      <c r="HV22" s="229"/>
      <c r="HW22" s="228"/>
      <c r="HX22" s="229"/>
      <c r="HY22" s="228"/>
      <c r="HZ22" s="229"/>
      <c r="IA22" s="228"/>
      <c r="IB22" s="229"/>
      <c r="IC22" s="228"/>
      <c r="ID22" s="229"/>
      <c r="IE22" s="228"/>
      <c r="IF22" s="229"/>
      <c r="IG22" s="228"/>
      <c r="IH22" s="229"/>
      <c r="II22" s="228"/>
      <c r="IJ22" s="229"/>
      <c r="IK22" s="228"/>
      <c r="IL22" s="229"/>
      <c r="IM22" s="228"/>
      <c r="IN22" s="229"/>
      <c r="IO22" s="228"/>
      <c r="IP22" s="229"/>
      <c r="IQ22" s="228"/>
      <c r="IR22" s="229"/>
      <c r="IS22" s="228"/>
      <c r="IT22" s="229"/>
      <c r="IU22" s="228"/>
      <c r="IV22" s="229"/>
    </row>
    <row r="23" spans="1:256" s="120" customFormat="1" ht="13.5" thickBot="1">
      <c r="A23" s="247" t="s">
        <v>23</v>
      </c>
      <c r="B23" s="248"/>
      <c r="C23" s="249">
        <v>439</v>
      </c>
      <c r="D23" s="250"/>
      <c r="E23" s="251">
        <f t="shared" si="9"/>
        <v>0.12004375170905114</v>
      </c>
      <c r="F23" s="252"/>
      <c r="G23" s="228"/>
      <c r="H23" s="229"/>
      <c r="I23" s="228"/>
      <c r="J23" s="229"/>
      <c r="K23" s="228"/>
      <c r="L23" s="229"/>
      <c r="M23" s="228"/>
      <c r="N23" s="229"/>
      <c r="O23" s="228"/>
      <c r="P23" s="229"/>
      <c r="Q23" s="230"/>
      <c r="R23" s="231"/>
      <c r="S23" s="228"/>
      <c r="T23" s="229"/>
      <c r="U23" s="228"/>
      <c r="V23" s="229"/>
      <c r="W23" s="228"/>
      <c r="X23" s="229"/>
      <c r="Y23" s="228"/>
      <c r="Z23" s="229"/>
      <c r="AA23" s="228"/>
      <c r="AB23" s="229"/>
      <c r="AC23" s="228"/>
      <c r="AD23" s="229"/>
      <c r="AE23" s="228"/>
      <c r="AF23" s="229"/>
      <c r="AG23" s="228"/>
      <c r="AH23" s="229"/>
      <c r="AI23" s="228"/>
      <c r="AJ23" s="229"/>
      <c r="AK23" s="228"/>
      <c r="AL23" s="229"/>
      <c r="AM23" s="228"/>
      <c r="AN23" s="229"/>
      <c r="AO23" s="228"/>
      <c r="AP23" s="229"/>
      <c r="AQ23" s="228"/>
      <c r="AR23" s="229"/>
      <c r="AS23" s="228"/>
      <c r="AT23" s="229"/>
      <c r="AU23" s="228"/>
      <c r="AV23" s="229"/>
      <c r="AW23" s="228"/>
      <c r="AX23" s="229"/>
      <c r="AY23" s="228"/>
      <c r="AZ23" s="229"/>
      <c r="BA23" s="228"/>
      <c r="BB23" s="229"/>
      <c r="BC23" s="228"/>
      <c r="BD23" s="229"/>
      <c r="BE23" s="228"/>
      <c r="BF23" s="229"/>
      <c r="BG23" s="228"/>
      <c r="BH23" s="229"/>
      <c r="BI23" s="228"/>
      <c r="BJ23" s="229"/>
      <c r="BK23" s="228"/>
      <c r="BL23" s="229"/>
      <c r="BM23" s="228"/>
      <c r="BN23" s="229"/>
      <c r="BO23" s="228"/>
      <c r="BP23" s="229"/>
      <c r="BQ23" s="228"/>
      <c r="BR23" s="229"/>
      <c r="BS23" s="228"/>
      <c r="BT23" s="229"/>
      <c r="BU23" s="228"/>
      <c r="BV23" s="229"/>
      <c r="BW23" s="228"/>
      <c r="BX23" s="229"/>
      <c r="BY23" s="228"/>
      <c r="BZ23" s="229"/>
      <c r="CA23" s="228"/>
      <c r="CB23" s="229"/>
      <c r="CC23" s="228"/>
      <c r="CD23" s="229"/>
      <c r="CE23" s="228"/>
      <c r="CF23" s="229"/>
      <c r="CG23" s="228"/>
      <c r="CH23" s="229"/>
      <c r="CI23" s="228"/>
      <c r="CJ23" s="229"/>
      <c r="CK23" s="228"/>
      <c r="CL23" s="229"/>
      <c r="CM23" s="228"/>
      <c r="CN23" s="229"/>
      <c r="CO23" s="228"/>
      <c r="CP23" s="229"/>
      <c r="CQ23" s="228"/>
      <c r="CR23" s="229"/>
      <c r="CS23" s="228"/>
      <c r="CT23" s="229"/>
      <c r="CU23" s="228"/>
      <c r="CV23" s="229"/>
      <c r="CW23" s="228"/>
      <c r="CX23" s="229"/>
      <c r="CY23" s="228"/>
      <c r="CZ23" s="229"/>
      <c r="DA23" s="228"/>
      <c r="DB23" s="229"/>
      <c r="DC23" s="228"/>
      <c r="DD23" s="229"/>
      <c r="DE23" s="228"/>
      <c r="DF23" s="229"/>
      <c r="DG23" s="228"/>
      <c r="DH23" s="229"/>
      <c r="DI23" s="228"/>
      <c r="DJ23" s="229"/>
      <c r="DK23" s="228"/>
      <c r="DL23" s="229"/>
      <c r="DM23" s="228"/>
      <c r="DN23" s="229"/>
      <c r="DO23" s="228"/>
      <c r="DP23" s="229"/>
      <c r="DQ23" s="228"/>
      <c r="DR23" s="229"/>
      <c r="DS23" s="228"/>
      <c r="DT23" s="229"/>
      <c r="DU23" s="228"/>
      <c r="DV23" s="229"/>
      <c r="DW23" s="228"/>
      <c r="DX23" s="229"/>
      <c r="DY23" s="228"/>
      <c r="DZ23" s="229"/>
      <c r="EA23" s="228"/>
      <c r="EB23" s="229"/>
      <c r="EC23" s="228"/>
      <c r="ED23" s="229"/>
      <c r="EE23" s="228"/>
      <c r="EF23" s="229"/>
      <c r="EG23" s="228"/>
      <c r="EH23" s="229"/>
      <c r="EI23" s="228"/>
      <c r="EJ23" s="229"/>
      <c r="EK23" s="228"/>
      <c r="EL23" s="229"/>
      <c r="EM23" s="228"/>
      <c r="EN23" s="229"/>
      <c r="EO23" s="228"/>
      <c r="EP23" s="229"/>
      <c r="EQ23" s="228"/>
      <c r="ER23" s="229"/>
      <c r="ES23" s="228"/>
      <c r="ET23" s="229"/>
      <c r="EU23" s="228"/>
      <c r="EV23" s="229"/>
      <c r="EW23" s="228"/>
      <c r="EX23" s="229"/>
      <c r="EY23" s="228"/>
      <c r="EZ23" s="229"/>
      <c r="FA23" s="228"/>
      <c r="FB23" s="229"/>
      <c r="FC23" s="228"/>
      <c r="FD23" s="229"/>
      <c r="FE23" s="228"/>
      <c r="FF23" s="229"/>
      <c r="FG23" s="228"/>
      <c r="FH23" s="229"/>
      <c r="FI23" s="228"/>
      <c r="FJ23" s="229"/>
      <c r="FK23" s="228"/>
      <c r="FL23" s="229"/>
      <c r="FM23" s="228"/>
      <c r="FN23" s="229"/>
      <c r="FO23" s="228"/>
      <c r="FP23" s="229"/>
      <c r="FQ23" s="228"/>
      <c r="FR23" s="229"/>
      <c r="FS23" s="228"/>
      <c r="FT23" s="229"/>
      <c r="FU23" s="228"/>
      <c r="FV23" s="229"/>
      <c r="FW23" s="228"/>
      <c r="FX23" s="229"/>
      <c r="FY23" s="228"/>
      <c r="FZ23" s="229"/>
      <c r="GA23" s="228"/>
      <c r="GB23" s="229"/>
      <c r="GC23" s="228"/>
      <c r="GD23" s="229"/>
      <c r="GE23" s="228"/>
      <c r="GF23" s="229"/>
      <c r="GG23" s="228"/>
      <c r="GH23" s="229"/>
      <c r="GI23" s="228"/>
      <c r="GJ23" s="229"/>
      <c r="GK23" s="228"/>
      <c r="GL23" s="229"/>
      <c r="GM23" s="228"/>
      <c r="GN23" s="229"/>
      <c r="GO23" s="228"/>
      <c r="GP23" s="229"/>
      <c r="GQ23" s="228"/>
      <c r="GR23" s="229"/>
      <c r="GS23" s="228"/>
      <c r="GT23" s="229"/>
      <c r="GU23" s="228"/>
      <c r="GV23" s="229"/>
      <c r="GW23" s="228"/>
      <c r="GX23" s="229"/>
      <c r="GY23" s="228"/>
      <c r="GZ23" s="229"/>
      <c r="HA23" s="228"/>
      <c r="HB23" s="229"/>
      <c r="HC23" s="228"/>
      <c r="HD23" s="229"/>
      <c r="HE23" s="228"/>
      <c r="HF23" s="229"/>
      <c r="HG23" s="228"/>
      <c r="HH23" s="229"/>
      <c r="HI23" s="228"/>
      <c r="HJ23" s="229"/>
      <c r="HK23" s="228"/>
      <c r="HL23" s="229"/>
      <c r="HM23" s="228"/>
      <c r="HN23" s="229"/>
      <c r="HO23" s="228"/>
      <c r="HP23" s="229"/>
      <c r="HQ23" s="228"/>
      <c r="HR23" s="229"/>
      <c r="HS23" s="228"/>
      <c r="HT23" s="229"/>
      <c r="HU23" s="228"/>
      <c r="HV23" s="229"/>
      <c r="HW23" s="228"/>
      <c r="HX23" s="229"/>
      <c r="HY23" s="228"/>
      <c r="HZ23" s="229"/>
      <c r="IA23" s="228"/>
      <c r="IB23" s="229"/>
      <c r="IC23" s="228"/>
      <c r="ID23" s="229"/>
      <c r="IE23" s="228"/>
      <c r="IF23" s="229"/>
      <c r="IG23" s="228"/>
      <c r="IH23" s="229"/>
      <c r="II23" s="228"/>
      <c r="IJ23" s="229"/>
      <c r="IK23" s="228"/>
      <c r="IL23" s="229"/>
      <c r="IM23" s="228"/>
      <c r="IN23" s="229"/>
      <c r="IO23" s="228"/>
      <c r="IP23" s="229"/>
      <c r="IQ23" s="228"/>
      <c r="IR23" s="229"/>
      <c r="IS23" s="228"/>
      <c r="IT23" s="229"/>
      <c r="IU23" s="228"/>
      <c r="IV23" s="229"/>
    </row>
    <row r="24" spans="1:256" s="120" customFormat="1" ht="13.5" thickBot="1">
      <c r="A24" s="247" t="s">
        <v>26</v>
      </c>
      <c r="B24" s="248"/>
      <c r="C24" s="255">
        <v>1454</v>
      </c>
      <c r="D24" s="256"/>
      <c r="E24" s="251">
        <f t="shared" si="9"/>
        <v>0.3975936560021876</v>
      </c>
      <c r="F24" s="252"/>
      <c r="G24" s="228"/>
      <c r="H24" s="229"/>
      <c r="I24" s="228"/>
      <c r="J24" s="229"/>
      <c r="K24" s="228"/>
      <c r="L24" s="229"/>
      <c r="M24" s="228"/>
      <c r="N24" s="229"/>
      <c r="O24" s="228"/>
      <c r="P24" s="229"/>
      <c r="Q24" s="230"/>
      <c r="R24" s="231"/>
      <c r="S24" s="228"/>
      <c r="T24" s="229"/>
      <c r="U24" s="228"/>
      <c r="V24" s="229"/>
      <c r="W24" s="228"/>
      <c r="X24" s="229"/>
      <c r="Y24" s="228"/>
      <c r="Z24" s="229"/>
      <c r="AA24" s="228"/>
      <c r="AB24" s="229"/>
      <c r="AC24" s="228"/>
      <c r="AD24" s="229"/>
      <c r="AE24" s="228"/>
      <c r="AF24" s="229"/>
      <c r="AG24" s="228"/>
      <c r="AH24" s="229"/>
      <c r="AI24" s="228"/>
      <c r="AJ24" s="229"/>
      <c r="AK24" s="228"/>
      <c r="AL24" s="229"/>
      <c r="AM24" s="228"/>
      <c r="AN24" s="229"/>
      <c r="AO24" s="228"/>
      <c r="AP24" s="229"/>
      <c r="AQ24" s="228"/>
      <c r="AR24" s="229"/>
      <c r="AS24" s="228"/>
      <c r="AT24" s="229"/>
      <c r="AU24" s="228"/>
      <c r="AV24" s="229"/>
      <c r="AW24" s="228"/>
      <c r="AX24" s="229"/>
      <c r="AY24" s="228"/>
      <c r="AZ24" s="229"/>
      <c r="BA24" s="228"/>
      <c r="BB24" s="229"/>
      <c r="BC24" s="228"/>
      <c r="BD24" s="229"/>
      <c r="BE24" s="228"/>
      <c r="BF24" s="229"/>
      <c r="BG24" s="228"/>
      <c r="BH24" s="229"/>
      <c r="BI24" s="228"/>
      <c r="BJ24" s="229"/>
      <c r="BK24" s="228"/>
      <c r="BL24" s="229"/>
      <c r="BM24" s="228"/>
      <c r="BN24" s="229"/>
      <c r="BO24" s="228"/>
      <c r="BP24" s="229"/>
      <c r="BQ24" s="228"/>
      <c r="BR24" s="229"/>
      <c r="BS24" s="228"/>
      <c r="BT24" s="229"/>
      <c r="BU24" s="228"/>
      <c r="BV24" s="229"/>
      <c r="BW24" s="228"/>
      <c r="BX24" s="229"/>
      <c r="BY24" s="228"/>
      <c r="BZ24" s="229"/>
      <c r="CA24" s="228"/>
      <c r="CB24" s="229"/>
      <c r="CC24" s="228"/>
      <c r="CD24" s="229"/>
      <c r="CE24" s="228"/>
      <c r="CF24" s="229"/>
      <c r="CG24" s="228"/>
      <c r="CH24" s="229"/>
      <c r="CI24" s="228"/>
      <c r="CJ24" s="229"/>
      <c r="CK24" s="228"/>
      <c r="CL24" s="229"/>
      <c r="CM24" s="228"/>
      <c r="CN24" s="229"/>
      <c r="CO24" s="228"/>
      <c r="CP24" s="229"/>
      <c r="CQ24" s="228"/>
      <c r="CR24" s="229"/>
      <c r="CS24" s="228"/>
      <c r="CT24" s="229"/>
      <c r="CU24" s="228"/>
      <c r="CV24" s="229"/>
      <c r="CW24" s="228"/>
      <c r="CX24" s="229"/>
      <c r="CY24" s="228"/>
      <c r="CZ24" s="229"/>
      <c r="DA24" s="228"/>
      <c r="DB24" s="229"/>
      <c r="DC24" s="228"/>
      <c r="DD24" s="229"/>
      <c r="DE24" s="228"/>
      <c r="DF24" s="229"/>
      <c r="DG24" s="228"/>
      <c r="DH24" s="229"/>
      <c r="DI24" s="228"/>
      <c r="DJ24" s="229"/>
      <c r="DK24" s="228"/>
      <c r="DL24" s="229"/>
      <c r="DM24" s="228"/>
      <c r="DN24" s="229"/>
      <c r="DO24" s="228"/>
      <c r="DP24" s="229"/>
      <c r="DQ24" s="228"/>
      <c r="DR24" s="229"/>
      <c r="DS24" s="228"/>
      <c r="DT24" s="229"/>
      <c r="DU24" s="228"/>
      <c r="DV24" s="229"/>
      <c r="DW24" s="228"/>
      <c r="DX24" s="229"/>
      <c r="DY24" s="228"/>
      <c r="DZ24" s="229"/>
      <c r="EA24" s="228"/>
      <c r="EB24" s="229"/>
      <c r="EC24" s="228"/>
      <c r="ED24" s="229"/>
      <c r="EE24" s="228"/>
      <c r="EF24" s="229"/>
      <c r="EG24" s="228"/>
      <c r="EH24" s="229"/>
      <c r="EI24" s="228"/>
      <c r="EJ24" s="229"/>
      <c r="EK24" s="228"/>
      <c r="EL24" s="229"/>
      <c r="EM24" s="228"/>
      <c r="EN24" s="229"/>
      <c r="EO24" s="228"/>
      <c r="EP24" s="229"/>
      <c r="EQ24" s="228"/>
      <c r="ER24" s="229"/>
      <c r="ES24" s="228"/>
      <c r="ET24" s="229"/>
      <c r="EU24" s="228"/>
      <c r="EV24" s="229"/>
      <c r="EW24" s="228"/>
      <c r="EX24" s="229"/>
      <c r="EY24" s="228"/>
      <c r="EZ24" s="229"/>
      <c r="FA24" s="228"/>
      <c r="FB24" s="229"/>
      <c r="FC24" s="228"/>
      <c r="FD24" s="229"/>
      <c r="FE24" s="228"/>
      <c r="FF24" s="229"/>
      <c r="FG24" s="228"/>
      <c r="FH24" s="229"/>
      <c r="FI24" s="228"/>
      <c r="FJ24" s="229"/>
      <c r="FK24" s="228"/>
      <c r="FL24" s="229"/>
      <c r="FM24" s="228"/>
      <c r="FN24" s="229"/>
      <c r="FO24" s="228"/>
      <c r="FP24" s="229"/>
      <c r="FQ24" s="228"/>
      <c r="FR24" s="229"/>
      <c r="FS24" s="228"/>
      <c r="FT24" s="229"/>
      <c r="FU24" s="228"/>
      <c r="FV24" s="229"/>
      <c r="FW24" s="228"/>
      <c r="FX24" s="229"/>
      <c r="FY24" s="228"/>
      <c r="FZ24" s="229"/>
      <c r="GA24" s="228"/>
      <c r="GB24" s="229"/>
      <c r="GC24" s="228"/>
      <c r="GD24" s="229"/>
      <c r="GE24" s="228"/>
      <c r="GF24" s="229"/>
      <c r="GG24" s="228"/>
      <c r="GH24" s="229"/>
      <c r="GI24" s="228"/>
      <c r="GJ24" s="229"/>
      <c r="GK24" s="228"/>
      <c r="GL24" s="229"/>
      <c r="GM24" s="228"/>
      <c r="GN24" s="229"/>
      <c r="GO24" s="228"/>
      <c r="GP24" s="229"/>
      <c r="GQ24" s="228"/>
      <c r="GR24" s="229"/>
      <c r="GS24" s="228"/>
      <c r="GT24" s="229"/>
      <c r="GU24" s="228"/>
      <c r="GV24" s="229"/>
      <c r="GW24" s="228"/>
      <c r="GX24" s="229"/>
      <c r="GY24" s="228"/>
      <c r="GZ24" s="229"/>
      <c r="HA24" s="228"/>
      <c r="HB24" s="229"/>
      <c r="HC24" s="228"/>
      <c r="HD24" s="229"/>
      <c r="HE24" s="228"/>
      <c r="HF24" s="229"/>
      <c r="HG24" s="228"/>
      <c r="HH24" s="229"/>
      <c r="HI24" s="228"/>
      <c r="HJ24" s="229"/>
      <c r="HK24" s="228"/>
      <c r="HL24" s="229"/>
      <c r="HM24" s="228"/>
      <c r="HN24" s="229"/>
      <c r="HO24" s="228"/>
      <c r="HP24" s="229"/>
      <c r="HQ24" s="228"/>
      <c r="HR24" s="229"/>
      <c r="HS24" s="228"/>
      <c r="HT24" s="229"/>
      <c r="HU24" s="228"/>
      <c r="HV24" s="229"/>
      <c r="HW24" s="228"/>
      <c r="HX24" s="229"/>
      <c r="HY24" s="228"/>
      <c r="HZ24" s="229"/>
      <c r="IA24" s="228"/>
      <c r="IB24" s="229"/>
      <c r="IC24" s="228"/>
      <c r="ID24" s="229"/>
      <c r="IE24" s="228"/>
      <c r="IF24" s="229"/>
      <c r="IG24" s="228"/>
      <c r="IH24" s="229"/>
      <c r="II24" s="228"/>
      <c r="IJ24" s="229"/>
      <c r="IK24" s="228"/>
      <c r="IL24" s="229"/>
      <c r="IM24" s="228"/>
      <c r="IN24" s="229"/>
      <c r="IO24" s="228"/>
      <c r="IP24" s="229"/>
      <c r="IQ24" s="228"/>
      <c r="IR24" s="229"/>
      <c r="IS24" s="228"/>
      <c r="IT24" s="229"/>
      <c r="IU24" s="228"/>
      <c r="IV24" s="229"/>
    </row>
    <row r="25" spans="1:256" s="120" customFormat="1" ht="13.5" thickBot="1">
      <c r="A25" s="247" t="s">
        <v>27</v>
      </c>
      <c r="B25" s="248"/>
      <c r="C25" s="249">
        <v>36</v>
      </c>
      <c r="D25" s="250"/>
      <c r="E25" s="257">
        <f t="shared" si="9"/>
        <v>0.009844134536505332</v>
      </c>
      <c r="F25" s="258"/>
      <c r="G25" s="228"/>
      <c r="H25" s="229"/>
      <c r="I25" s="228"/>
      <c r="J25" s="229"/>
      <c r="K25" s="228"/>
      <c r="L25" s="229"/>
      <c r="M25" s="228"/>
      <c r="N25" s="229"/>
      <c r="O25" s="228"/>
      <c r="P25" s="229"/>
      <c r="Q25" s="230"/>
      <c r="R25" s="231"/>
      <c r="S25" s="228"/>
      <c r="T25" s="229"/>
      <c r="U25" s="228"/>
      <c r="V25" s="229"/>
      <c r="W25" s="228"/>
      <c r="X25" s="229"/>
      <c r="Y25" s="228"/>
      <c r="Z25" s="229"/>
      <c r="AA25" s="228"/>
      <c r="AB25" s="229"/>
      <c r="AC25" s="228"/>
      <c r="AD25" s="229"/>
      <c r="AE25" s="228"/>
      <c r="AF25" s="229"/>
      <c r="AG25" s="228"/>
      <c r="AH25" s="229"/>
      <c r="AI25" s="228"/>
      <c r="AJ25" s="229"/>
      <c r="AK25" s="228"/>
      <c r="AL25" s="229"/>
      <c r="AM25" s="228"/>
      <c r="AN25" s="229"/>
      <c r="AO25" s="228"/>
      <c r="AP25" s="229"/>
      <c r="AQ25" s="228"/>
      <c r="AR25" s="229"/>
      <c r="AS25" s="228"/>
      <c r="AT25" s="229"/>
      <c r="AU25" s="228"/>
      <c r="AV25" s="229"/>
      <c r="AW25" s="228"/>
      <c r="AX25" s="229"/>
      <c r="AY25" s="228"/>
      <c r="AZ25" s="229"/>
      <c r="BA25" s="228"/>
      <c r="BB25" s="229"/>
      <c r="BC25" s="228"/>
      <c r="BD25" s="229"/>
      <c r="BE25" s="228"/>
      <c r="BF25" s="229"/>
      <c r="BG25" s="228"/>
      <c r="BH25" s="229"/>
      <c r="BI25" s="228"/>
      <c r="BJ25" s="229"/>
      <c r="BK25" s="228"/>
      <c r="BL25" s="229"/>
      <c r="BM25" s="228"/>
      <c r="BN25" s="229"/>
      <c r="BO25" s="228"/>
      <c r="BP25" s="229"/>
      <c r="BQ25" s="228"/>
      <c r="BR25" s="229"/>
      <c r="BS25" s="228"/>
      <c r="BT25" s="229"/>
      <c r="BU25" s="228"/>
      <c r="BV25" s="229"/>
      <c r="BW25" s="228"/>
      <c r="BX25" s="229"/>
      <c r="BY25" s="228"/>
      <c r="BZ25" s="229"/>
      <c r="CA25" s="228"/>
      <c r="CB25" s="229"/>
      <c r="CC25" s="228"/>
      <c r="CD25" s="229"/>
      <c r="CE25" s="228"/>
      <c r="CF25" s="229"/>
      <c r="CG25" s="228"/>
      <c r="CH25" s="229"/>
      <c r="CI25" s="228"/>
      <c r="CJ25" s="229"/>
      <c r="CK25" s="228"/>
      <c r="CL25" s="229"/>
      <c r="CM25" s="228"/>
      <c r="CN25" s="229"/>
      <c r="CO25" s="228"/>
      <c r="CP25" s="229"/>
      <c r="CQ25" s="228"/>
      <c r="CR25" s="229"/>
      <c r="CS25" s="228"/>
      <c r="CT25" s="229"/>
      <c r="CU25" s="228"/>
      <c r="CV25" s="229"/>
      <c r="CW25" s="228"/>
      <c r="CX25" s="229"/>
      <c r="CY25" s="228"/>
      <c r="CZ25" s="229"/>
      <c r="DA25" s="228"/>
      <c r="DB25" s="229"/>
      <c r="DC25" s="228"/>
      <c r="DD25" s="229"/>
      <c r="DE25" s="228"/>
      <c r="DF25" s="229"/>
      <c r="DG25" s="228"/>
      <c r="DH25" s="229"/>
      <c r="DI25" s="228"/>
      <c r="DJ25" s="229"/>
      <c r="DK25" s="228"/>
      <c r="DL25" s="229"/>
      <c r="DM25" s="228"/>
      <c r="DN25" s="229"/>
      <c r="DO25" s="228"/>
      <c r="DP25" s="229"/>
      <c r="DQ25" s="228"/>
      <c r="DR25" s="229"/>
      <c r="DS25" s="228"/>
      <c r="DT25" s="229"/>
      <c r="DU25" s="228"/>
      <c r="DV25" s="229"/>
      <c r="DW25" s="228"/>
      <c r="DX25" s="229"/>
      <c r="DY25" s="228"/>
      <c r="DZ25" s="229"/>
      <c r="EA25" s="228"/>
      <c r="EB25" s="229"/>
      <c r="EC25" s="228"/>
      <c r="ED25" s="229"/>
      <c r="EE25" s="228"/>
      <c r="EF25" s="229"/>
      <c r="EG25" s="228"/>
      <c r="EH25" s="229"/>
      <c r="EI25" s="228"/>
      <c r="EJ25" s="229"/>
      <c r="EK25" s="228"/>
      <c r="EL25" s="229"/>
      <c r="EM25" s="228"/>
      <c r="EN25" s="229"/>
      <c r="EO25" s="228"/>
      <c r="EP25" s="229"/>
      <c r="EQ25" s="228"/>
      <c r="ER25" s="229"/>
      <c r="ES25" s="228"/>
      <c r="ET25" s="229"/>
      <c r="EU25" s="228"/>
      <c r="EV25" s="229"/>
      <c r="EW25" s="228"/>
      <c r="EX25" s="229"/>
      <c r="EY25" s="228"/>
      <c r="EZ25" s="229"/>
      <c r="FA25" s="228"/>
      <c r="FB25" s="229"/>
      <c r="FC25" s="228"/>
      <c r="FD25" s="229"/>
      <c r="FE25" s="228"/>
      <c r="FF25" s="229"/>
      <c r="FG25" s="228"/>
      <c r="FH25" s="229"/>
      <c r="FI25" s="228"/>
      <c r="FJ25" s="229"/>
      <c r="FK25" s="228"/>
      <c r="FL25" s="229"/>
      <c r="FM25" s="228"/>
      <c r="FN25" s="229"/>
      <c r="FO25" s="228"/>
      <c r="FP25" s="229"/>
      <c r="FQ25" s="228"/>
      <c r="FR25" s="229"/>
      <c r="FS25" s="228"/>
      <c r="FT25" s="229"/>
      <c r="FU25" s="228"/>
      <c r="FV25" s="229"/>
      <c r="FW25" s="228"/>
      <c r="FX25" s="229"/>
      <c r="FY25" s="228"/>
      <c r="FZ25" s="229"/>
      <c r="GA25" s="228"/>
      <c r="GB25" s="229"/>
      <c r="GC25" s="228"/>
      <c r="GD25" s="229"/>
      <c r="GE25" s="228"/>
      <c r="GF25" s="229"/>
      <c r="GG25" s="228"/>
      <c r="GH25" s="229"/>
      <c r="GI25" s="228"/>
      <c r="GJ25" s="229"/>
      <c r="GK25" s="228"/>
      <c r="GL25" s="229"/>
      <c r="GM25" s="228"/>
      <c r="GN25" s="229"/>
      <c r="GO25" s="228"/>
      <c r="GP25" s="229"/>
      <c r="GQ25" s="228"/>
      <c r="GR25" s="229"/>
      <c r="GS25" s="228"/>
      <c r="GT25" s="229"/>
      <c r="GU25" s="228"/>
      <c r="GV25" s="229"/>
      <c r="GW25" s="228"/>
      <c r="GX25" s="229"/>
      <c r="GY25" s="228"/>
      <c r="GZ25" s="229"/>
      <c r="HA25" s="228"/>
      <c r="HB25" s="229"/>
      <c r="HC25" s="228"/>
      <c r="HD25" s="229"/>
      <c r="HE25" s="228"/>
      <c r="HF25" s="229"/>
      <c r="HG25" s="228"/>
      <c r="HH25" s="229"/>
      <c r="HI25" s="228"/>
      <c r="HJ25" s="229"/>
      <c r="HK25" s="228"/>
      <c r="HL25" s="229"/>
      <c r="HM25" s="228"/>
      <c r="HN25" s="229"/>
      <c r="HO25" s="228"/>
      <c r="HP25" s="229"/>
      <c r="HQ25" s="228"/>
      <c r="HR25" s="229"/>
      <c r="HS25" s="228"/>
      <c r="HT25" s="229"/>
      <c r="HU25" s="228"/>
      <c r="HV25" s="229"/>
      <c r="HW25" s="228"/>
      <c r="HX25" s="229"/>
      <c r="HY25" s="228"/>
      <c r="HZ25" s="229"/>
      <c r="IA25" s="228"/>
      <c r="IB25" s="229"/>
      <c r="IC25" s="228"/>
      <c r="ID25" s="229"/>
      <c r="IE25" s="228"/>
      <c r="IF25" s="229"/>
      <c r="IG25" s="228"/>
      <c r="IH25" s="229"/>
      <c r="II25" s="228"/>
      <c r="IJ25" s="229"/>
      <c r="IK25" s="228"/>
      <c r="IL25" s="229"/>
      <c r="IM25" s="228"/>
      <c r="IN25" s="229"/>
      <c r="IO25" s="228"/>
      <c r="IP25" s="229"/>
      <c r="IQ25" s="228"/>
      <c r="IR25" s="229"/>
      <c r="IS25" s="228"/>
      <c r="IT25" s="229"/>
      <c r="IU25" s="228"/>
      <c r="IV25" s="229"/>
    </row>
    <row r="26" spans="1:256" s="120" customFormat="1" ht="13.5" thickBot="1">
      <c r="A26" s="247" t="s">
        <v>59</v>
      </c>
      <c r="B26" s="248"/>
      <c r="C26" s="249">
        <v>71</v>
      </c>
      <c r="D26" s="250"/>
      <c r="E26" s="251">
        <f t="shared" si="9"/>
        <v>0.019414820891441073</v>
      </c>
      <c r="F26" s="252"/>
      <c r="G26" s="228"/>
      <c r="H26" s="229"/>
      <c r="I26" s="228"/>
      <c r="J26" s="229"/>
      <c r="K26" s="228"/>
      <c r="L26" s="229"/>
      <c r="M26" s="228"/>
      <c r="N26" s="229"/>
      <c r="O26" s="228"/>
      <c r="P26" s="229"/>
      <c r="Q26" s="230"/>
      <c r="R26" s="231"/>
      <c r="S26" s="228"/>
      <c r="T26" s="229"/>
      <c r="U26" s="228"/>
      <c r="V26" s="229"/>
      <c r="W26" s="228"/>
      <c r="X26" s="229"/>
      <c r="Y26" s="228"/>
      <c r="Z26" s="229"/>
      <c r="AA26" s="228"/>
      <c r="AB26" s="229"/>
      <c r="AC26" s="228"/>
      <c r="AD26" s="229"/>
      <c r="AE26" s="228"/>
      <c r="AF26" s="229"/>
      <c r="AG26" s="228"/>
      <c r="AH26" s="229"/>
      <c r="AI26" s="228"/>
      <c r="AJ26" s="229"/>
      <c r="AK26" s="228"/>
      <c r="AL26" s="229"/>
      <c r="AM26" s="228"/>
      <c r="AN26" s="229"/>
      <c r="AO26" s="228"/>
      <c r="AP26" s="229"/>
      <c r="AQ26" s="228"/>
      <c r="AR26" s="229"/>
      <c r="AS26" s="228"/>
      <c r="AT26" s="229"/>
      <c r="AU26" s="228"/>
      <c r="AV26" s="229"/>
      <c r="AW26" s="228"/>
      <c r="AX26" s="229"/>
      <c r="AY26" s="228"/>
      <c r="AZ26" s="229"/>
      <c r="BA26" s="228"/>
      <c r="BB26" s="229"/>
      <c r="BC26" s="228"/>
      <c r="BD26" s="229"/>
      <c r="BE26" s="228"/>
      <c r="BF26" s="229"/>
      <c r="BG26" s="228"/>
      <c r="BH26" s="229"/>
      <c r="BI26" s="228"/>
      <c r="BJ26" s="229"/>
      <c r="BK26" s="228"/>
      <c r="BL26" s="229"/>
      <c r="BM26" s="228"/>
      <c r="BN26" s="229"/>
      <c r="BO26" s="228"/>
      <c r="BP26" s="229"/>
      <c r="BQ26" s="228"/>
      <c r="BR26" s="229"/>
      <c r="BS26" s="228"/>
      <c r="BT26" s="229"/>
      <c r="BU26" s="228"/>
      <c r="BV26" s="229"/>
      <c r="BW26" s="228"/>
      <c r="BX26" s="229"/>
      <c r="BY26" s="228"/>
      <c r="BZ26" s="229"/>
      <c r="CA26" s="228"/>
      <c r="CB26" s="229"/>
      <c r="CC26" s="228"/>
      <c r="CD26" s="229"/>
      <c r="CE26" s="228"/>
      <c r="CF26" s="229"/>
      <c r="CG26" s="228"/>
      <c r="CH26" s="229"/>
      <c r="CI26" s="228"/>
      <c r="CJ26" s="229"/>
      <c r="CK26" s="228"/>
      <c r="CL26" s="229"/>
      <c r="CM26" s="228"/>
      <c r="CN26" s="229"/>
      <c r="CO26" s="228"/>
      <c r="CP26" s="229"/>
      <c r="CQ26" s="228"/>
      <c r="CR26" s="229"/>
      <c r="CS26" s="228"/>
      <c r="CT26" s="229"/>
      <c r="CU26" s="228"/>
      <c r="CV26" s="229"/>
      <c r="CW26" s="228"/>
      <c r="CX26" s="229"/>
      <c r="CY26" s="228"/>
      <c r="CZ26" s="229"/>
      <c r="DA26" s="228"/>
      <c r="DB26" s="229"/>
      <c r="DC26" s="228"/>
      <c r="DD26" s="229"/>
      <c r="DE26" s="228"/>
      <c r="DF26" s="229"/>
      <c r="DG26" s="228"/>
      <c r="DH26" s="229"/>
      <c r="DI26" s="228"/>
      <c r="DJ26" s="229"/>
      <c r="DK26" s="228"/>
      <c r="DL26" s="229"/>
      <c r="DM26" s="228"/>
      <c r="DN26" s="229"/>
      <c r="DO26" s="228"/>
      <c r="DP26" s="229"/>
      <c r="DQ26" s="228"/>
      <c r="DR26" s="229"/>
      <c r="DS26" s="228"/>
      <c r="DT26" s="229"/>
      <c r="DU26" s="228"/>
      <c r="DV26" s="229"/>
      <c r="DW26" s="228"/>
      <c r="DX26" s="229"/>
      <c r="DY26" s="228"/>
      <c r="DZ26" s="229"/>
      <c r="EA26" s="228"/>
      <c r="EB26" s="229"/>
      <c r="EC26" s="228"/>
      <c r="ED26" s="229"/>
      <c r="EE26" s="228"/>
      <c r="EF26" s="229"/>
      <c r="EG26" s="228"/>
      <c r="EH26" s="229"/>
      <c r="EI26" s="228"/>
      <c r="EJ26" s="229"/>
      <c r="EK26" s="228"/>
      <c r="EL26" s="229"/>
      <c r="EM26" s="228"/>
      <c r="EN26" s="229"/>
      <c r="EO26" s="228"/>
      <c r="EP26" s="229"/>
      <c r="EQ26" s="228"/>
      <c r="ER26" s="229"/>
      <c r="ES26" s="228"/>
      <c r="ET26" s="229"/>
      <c r="EU26" s="228"/>
      <c r="EV26" s="229"/>
      <c r="EW26" s="228"/>
      <c r="EX26" s="229"/>
      <c r="EY26" s="228"/>
      <c r="EZ26" s="229"/>
      <c r="FA26" s="228"/>
      <c r="FB26" s="229"/>
      <c r="FC26" s="228"/>
      <c r="FD26" s="229"/>
      <c r="FE26" s="228"/>
      <c r="FF26" s="229"/>
      <c r="FG26" s="228"/>
      <c r="FH26" s="229"/>
      <c r="FI26" s="228"/>
      <c r="FJ26" s="229"/>
      <c r="FK26" s="228"/>
      <c r="FL26" s="229"/>
      <c r="FM26" s="228"/>
      <c r="FN26" s="229"/>
      <c r="FO26" s="228"/>
      <c r="FP26" s="229"/>
      <c r="FQ26" s="228"/>
      <c r="FR26" s="229"/>
      <c r="FS26" s="228"/>
      <c r="FT26" s="229"/>
      <c r="FU26" s="228"/>
      <c r="FV26" s="229"/>
      <c r="FW26" s="228"/>
      <c r="FX26" s="229"/>
      <c r="FY26" s="228"/>
      <c r="FZ26" s="229"/>
      <c r="GA26" s="228"/>
      <c r="GB26" s="229"/>
      <c r="GC26" s="228"/>
      <c r="GD26" s="229"/>
      <c r="GE26" s="228"/>
      <c r="GF26" s="229"/>
      <c r="GG26" s="228"/>
      <c r="GH26" s="229"/>
      <c r="GI26" s="228"/>
      <c r="GJ26" s="229"/>
      <c r="GK26" s="228"/>
      <c r="GL26" s="229"/>
      <c r="GM26" s="228"/>
      <c r="GN26" s="229"/>
      <c r="GO26" s="228"/>
      <c r="GP26" s="229"/>
      <c r="GQ26" s="228"/>
      <c r="GR26" s="229"/>
      <c r="GS26" s="228"/>
      <c r="GT26" s="229"/>
      <c r="GU26" s="228"/>
      <c r="GV26" s="229"/>
      <c r="GW26" s="228"/>
      <c r="GX26" s="229"/>
      <c r="GY26" s="228"/>
      <c r="GZ26" s="229"/>
      <c r="HA26" s="228"/>
      <c r="HB26" s="229"/>
      <c r="HC26" s="228"/>
      <c r="HD26" s="229"/>
      <c r="HE26" s="228"/>
      <c r="HF26" s="229"/>
      <c r="HG26" s="228"/>
      <c r="HH26" s="229"/>
      <c r="HI26" s="228"/>
      <c r="HJ26" s="229"/>
      <c r="HK26" s="228"/>
      <c r="HL26" s="229"/>
      <c r="HM26" s="228"/>
      <c r="HN26" s="229"/>
      <c r="HO26" s="228"/>
      <c r="HP26" s="229"/>
      <c r="HQ26" s="228"/>
      <c r="HR26" s="229"/>
      <c r="HS26" s="228"/>
      <c r="HT26" s="229"/>
      <c r="HU26" s="228"/>
      <c r="HV26" s="229"/>
      <c r="HW26" s="228"/>
      <c r="HX26" s="229"/>
      <c r="HY26" s="228"/>
      <c r="HZ26" s="229"/>
      <c r="IA26" s="228"/>
      <c r="IB26" s="229"/>
      <c r="IC26" s="228"/>
      <c r="ID26" s="229"/>
      <c r="IE26" s="228"/>
      <c r="IF26" s="229"/>
      <c r="IG26" s="228"/>
      <c r="IH26" s="229"/>
      <c r="II26" s="228"/>
      <c r="IJ26" s="229"/>
      <c r="IK26" s="228"/>
      <c r="IL26" s="229"/>
      <c r="IM26" s="228"/>
      <c r="IN26" s="229"/>
      <c r="IO26" s="228"/>
      <c r="IP26" s="229"/>
      <c r="IQ26" s="228"/>
      <c r="IR26" s="229"/>
      <c r="IS26" s="228"/>
      <c r="IT26" s="229"/>
      <c r="IU26" s="228"/>
      <c r="IV26" s="229"/>
    </row>
    <row r="27" spans="1:256" s="120" customFormat="1" ht="13.5" thickBot="1">
      <c r="A27" s="247" t="s">
        <v>22</v>
      </c>
      <c r="B27" s="248"/>
      <c r="C27" s="249">
        <v>58</v>
      </c>
      <c r="D27" s="250"/>
      <c r="E27" s="257">
        <f t="shared" si="9"/>
        <v>0.01585999453103637</v>
      </c>
      <c r="F27" s="258"/>
      <c r="G27" s="228"/>
      <c r="H27" s="229"/>
      <c r="I27" s="228"/>
      <c r="J27" s="229"/>
      <c r="K27" s="228"/>
      <c r="L27" s="229"/>
      <c r="M27" s="228"/>
      <c r="N27" s="229"/>
      <c r="O27" s="228"/>
      <c r="P27" s="229"/>
      <c r="Q27" s="230"/>
      <c r="R27" s="231"/>
      <c r="S27" s="228"/>
      <c r="T27" s="229"/>
      <c r="U27" s="228"/>
      <c r="V27" s="229"/>
      <c r="W27" s="228"/>
      <c r="X27" s="229"/>
      <c r="Y27" s="228"/>
      <c r="Z27" s="229"/>
      <c r="AA27" s="228"/>
      <c r="AB27" s="229"/>
      <c r="AC27" s="228"/>
      <c r="AD27" s="229"/>
      <c r="AE27" s="228"/>
      <c r="AF27" s="229"/>
      <c r="AG27" s="228"/>
      <c r="AH27" s="229"/>
      <c r="AI27" s="228"/>
      <c r="AJ27" s="229"/>
      <c r="AK27" s="228"/>
      <c r="AL27" s="229"/>
      <c r="AM27" s="228"/>
      <c r="AN27" s="229"/>
      <c r="AO27" s="228"/>
      <c r="AP27" s="229"/>
      <c r="AQ27" s="228"/>
      <c r="AR27" s="229"/>
      <c r="AS27" s="228"/>
      <c r="AT27" s="229"/>
      <c r="AU27" s="228"/>
      <c r="AV27" s="229"/>
      <c r="AW27" s="228"/>
      <c r="AX27" s="229"/>
      <c r="AY27" s="228"/>
      <c r="AZ27" s="229"/>
      <c r="BA27" s="228"/>
      <c r="BB27" s="229"/>
      <c r="BC27" s="228"/>
      <c r="BD27" s="229"/>
      <c r="BE27" s="228"/>
      <c r="BF27" s="229"/>
      <c r="BG27" s="228"/>
      <c r="BH27" s="229"/>
      <c r="BI27" s="228"/>
      <c r="BJ27" s="229"/>
      <c r="BK27" s="228"/>
      <c r="BL27" s="229"/>
      <c r="BM27" s="228"/>
      <c r="BN27" s="229"/>
      <c r="BO27" s="228"/>
      <c r="BP27" s="229"/>
      <c r="BQ27" s="228"/>
      <c r="BR27" s="229"/>
      <c r="BS27" s="228"/>
      <c r="BT27" s="229"/>
      <c r="BU27" s="228"/>
      <c r="BV27" s="229"/>
      <c r="BW27" s="228"/>
      <c r="BX27" s="229"/>
      <c r="BY27" s="228"/>
      <c r="BZ27" s="229"/>
      <c r="CA27" s="228"/>
      <c r="CB27" s="229"/>
      <c r="CC27" s="228"/>
      <c r="CD27" s="229"/>
      <c r="CE27" s="228"/>
      <c r="CF27" s="229"/>
      <c r="CG27" s="228"/>
      <c r="CH27" s="229"/>
      <c r="CI27" s="228"/>
      <c r="CJ27" s="229"/>
      <c r="CK27" s="228"/>
      <c r="CL27" s="229"/>
      <c r="CM27" s="228"/>
      <c r="CN27" s="229"/>
      <c r="CO27" s="228"/>
      <c r="CP27" s="229"/>
      <c r="CQ27" s="228"/>
      <c r="CR27" s="229"/>
      <c r="CS27" s="228"/>
      <c r="CT27" s="229"/>
      <c r="CU27" s="228"/>
      <c r="CV27" s="229"/>
      <c r="CW27" s="228"/>
      <c r="CX27" s="229"/>
      <c r="CY27" s="228"/>
      <c r="CZ27" s="229"/>
      <c r="DA27" s="228"/>
      <c r="DB27" s="229"/>
      <c r="DC27" s="228"/>
      <c r="DD27" s="229"/>
      <c r="DE27" s="228"/>
      <c r="DF27" s="229"/>
      <c r="DG27" s="228"/>
      <c r="DH27" s="229"/>
      <c r="DI27" s="228"/>
      <c r="DJ27" s="229"/>
      <c r="DK27" s="228"/>
      <c r="DL27" s="229"/>
      <c r="DM27" s="228"/>
      <c r="DN27" s="229"/>
      <c r="DO27" s="228"/>
      <c r="DP27" s="229"/>
      <c r="DQ27" s="228"/>
      <c r="DR27" s="229"/>
      <c r="DS27" s="228"/>
      <c r="DT27" s="229"/>
      <c r="DU27" s="228"/>
      <c r="DV27" s="229"/>
      <c r="DW27" s="228"/>
      <c r="DX27" s="229"/>
      <c r="DY27" s="228"/>
      <c r="DZ27" s="229"/>
      <c r="EA27" s="228"/>
      <c r="EB27" s="229"/>
      <c r="EC27" s="228"/>
      <c r="ED27" s="229"/>
      <c r="EE27" s="228"/>
      <c r="EF27" s="229"/>
      <c r="EG27" s="228"/>
      <c r="EH27" s="229"/>
      <c r="EI27" s="228"/>
      <c r="EJ27" s="229"/>
      <c r="EK27" s="228"/>
      <c r="EL27" s="229"/>
      <c r="EM27" s="228"/>
      <c r="EN27" s="229"/>
      <c r="EO27" s="228"/>
      <c r="EP27" s="229"/>
      <c r="EQ27" s="228"/>
      <c r="ER27" s="229"/>
      <c r="ES27" s="228"/>
      <c r="ET27" s="229"/>
      <c r="EU27" s="228"/>
      <c r="EV27" s="229"/>
      <c r="EW27" s="228"/>
      <c r="EX27" s="229"/>
      <c r="EY27" s="228"/>
      <c r="EZ27" s="229"/>
      <c r="FA27" s="228"/>
      <c r="FB27" s="229"/>
      <c r="FC27" s="228"/>
      <c r="FD27" s="229"/>
      <c r="FE27" s="228"/>
      <c r="FF27" s="229"/>
      <c r="FG27" s="228"/>
      <c r="FH27" s="229"/>
      <c r="FI27" s="228"/>
      <c r="FJ27" s="229"/>
      <c r="FK27" s="228"/>
      <c r="FL27" s="229"/>
      <c r="FM27" s="228"/>
      <c r="FN27" s="229"/>
      <c r="FO27" s="228"/>
      <c r="FP27" s="229"/>
      <c r="FQ27" s="228"/>
      <c r="FR27" s="229"/>
      <c r="FS27" s="228"/>
      <c r="FT27" s="229"/>
      <c r="FU27" s="228"/>
      <c r="FV27" s="229"/>
      <c r="FW27" s="228"/>
      <c r="FX27" s="229"/>
      <c r="FY27" s="228"/>
      <c r="FZ27" s="229"/>
      <c r="GA27" s="228"/>
      <c r="GB27" s="229"/>
      <c r="GC27" s="228"/>
      <c r="GD27" s="229"/>
      <c r="GE27" s="228"/>
      <c r="GF27" s="229"/>
      <c r="GG27" s="228"/>
      <c r="GH27" s="229"/>
      <c r="GI27" s="228"/>
      <c r="GJ27" s="229"/>
      <c r="GK27" s="228"/>
      <c r="GL27" s="229"/>
      <c r="GM27" s="228"/>
      <c r="GN27" s="229"/>
      <c r="GO27" s="228"/>
      <c r="GP27" s="229"/>
      <c r="GQ27" s="228"/>
      <c r="GR27" s="229"/>
      <c r="GS27" s="228"/>
      <c r="GT27" s="229"/>
      <c r="GU27" s="228"/>
      <c r="GV27" s="229"/>
      <c r="GW27" s="228"/>
      <c r="GX27" s="229"/>
      <c r="GY27" s="228"/>
      <c r="GZ27" s="229"/>
      <c r="HA27" s="228"/>
      <c r="HB27" s="229"/>
      <c r="HC27" s="228"/>
      <c r="HD27" s="229"/>
      <c r="HE27" s="228"/>
      <c r="HF27" s="229"/>
      <c r="HG27" s="228"/>
      <c r="HH27" s="229"/>
      <c r="HI27" s="228"/>
      <c r="HJ27" s="229"/>
      <c r="HK27" s="228"/>
      <c r="HL27" s="229"/>
      <c r="HM27" s="228"/>
      <c r="HN27" s="229"/>
      <c r="HO27" s="228"/>
      <c r="HP27" s="229"/>
      <c r="HQ27" s="228"/>
      <c r="HR27" s="229"/>
      <c r="HS27" s="228"/>
      <c r="HT27" s="229"/>
      <c r="HU27" s="228"/>
      <c r="HV27" s="229"/>
      <c r="HW27" s="228"/>
      <c r="HX27" s="229"/>
      <c r="HY27" s="228"/>
      <c r="HZ27" s="229"/>
      <c r="IA27" s="228"/>
      <c r="IB27" s="229"/>
      <c r="IC27" s="228"/>
      <c r="ID27" s="229"/>
      <c r="IE27" s="228"/>
      <c r="IF27" s="229"/>
      <c r="IG27" s="228"/>
      <c r="IH27" s="229"/>
      <c r="II27" s="228"/>
      <c r="IJ27" s="229"/>
      <c r="IK27" s="228"/>
      <c r="IL27" s="229"/>
      <c r="IM27" s="228"/>
      <c r="IN27" s="229"/>
      <c r="IO27" s="228"/>
      <c r="IP27" s="229"/>
      <c r="IQ27" s="228"/>
      <c r="IR27" s="229"/>
      <c r="IS27" s="228"/>
      <c r="IT27" s="229"/>
      <c r="IU27" s="228"/>
      <c r="IV27" s="229"/>
    </row>
    <row r="28" spans="3:6" ht="12.75">
      <c r="C28" s="232"/>
      <c r="D28" s="227"/>
      <c r="E28" s="226"/>
      <c r="F28" s="227"/>
    </row>
  </sheetData>
  <mergeCells count="1177">
    <mergeCell ref="IU25:IV25"/>
    <mergeCell ref="IM25:IN25"/>
    <mergeCell ref="IO25:IP25"/>
    <mergeCell ref="IQ25:IR25"/>
    <mergeCell ref="IS25:IT25"/>
    <mergeCell ref="IE25:IF25"/>
    <mergeCell ref="IG25:IH25"/>
    <mergeCell ref="II25:IJ25"/>
    <mergeCell ref="IK25:IL25"/>
    <mergeCell ref="HW25:HX25"/>
    <mergeCell ref="HY25:HZ25"/>
    <mergeCell ref="IA25:IB25"/>
    <mergeCell ref="IC25:ID25"/>
    <mergeCell ref="HO25:HP25"/>
    <mergeCell ref="HQ25:HR25"/>
    <mergeCell ref="HS25:HT25"/>
    <mergeCell ref="HU25:HV25"/>
    <mergeCell ref="HG25:HH25"/>
    <mergeCell ref="HI25:HJ25"/>
    <mergeCell ref="HK25:HL25"/>
    <mergeCell ref="HM25:HN25"/>
    <mergeCell ref="GY25:GZ25"/>
    <mergeCell ref="HA25:HB25"/>
    <mergeCell ref="HC25:HD25"/>
    <mergeCell ref="HE25:HF25"/>
    <mergeCell ref="GQ25:GR25"/>
    <mergeCell ref="GS25:GT25"/>
    <mergeCell ref="GU25:GV25"/>
    <mergeCell ref="GW25:GX25"/>
    <mergeCell ref="GI25:GJ25"/>
    <mergeCell ref="GK25:GL25"/>
    <mergeCell ref="GM25:GN25"/>
    <mergeCell ref="GO25:GP25"/>
    <mergeCell ref="GA25:GB25"/>
    <mergeCell ref="GC25:GD25"/>
    <mergeCell ref="GE25:GF25"/>
    <mergeCell ref="GG25:GH25"/>
    <mergeCell ref="FS25:FT25"/>
    <mergeCell ref="FU25:FV25"/>
    <mergeCell ref="FW25:FX25"/>
    <mergeCell ref="FY25:FZ25"/>
    <mergeCell ref="FK25:FL25"/>
    <mergeCell ref="FM25:FN25"/>
    <mergeCell ref="FO25:FP25"/>
    <mergeCell ref="FQ25:FR25"/>
    <mergeCell ref="FC25:FD25"/>
    <mergeCell ref="FE25:FF25"/>
    <mergeCell ref="FG25:FH25"/>
    <mergeCell ref="FI25:FJ25"/>
    <mergeCell ref="EU25:EV25"/>
    <mergeCell ref="EW25:EX25"/>
    <mergeCell ref="EY25:EZ25"/>
    <mergeCell ref="FA25:FB25"/>
    <mergeCell ref="EM25:EN25"/>
    <mergeCell ref="EO25:EP25"/>
    <mergeCell ref="EQ25:ER25"/>
    <mergeCell ref="ES25:ET25"/>
    <mergeCell ref="EE25:EF25"/>
    <mergeCell ref="EG25:EH25"/>
    <mergeCell ref="EI25:EJ25"/>
    <mergeCell ref="EK25:EL25"/>
    <mergeCell ref="DW25:DX25"/>
    <mergeCell ref="DY25:DZ25"/>
    <mergeCell ref="EA25:EB25"/>
    <mergeCell ref="EC25:ED25"/>
    <mergeCell ref="DO25:DP25"/>
    <mergeCell ref="DQ25:DR25"/>
    <mergeCell ref="DS25:DT25"/>
    <mergeCell ref="DU25:DV25"/>
    <mergeCell ref="DG25:DH25"/>
    <mergeCell ref="DI25:DJ25"/>
    <mergeCell ref="DK25:DL25"/>
    <mergeCell ref="DM25:DN25"/>
    <mergeCell ref="CY25:CZ25"/>
    <mergeCell ref="DA25:DB25"/>
    <mergeCell ref="DC25:DD25"/>
    <mergeCell ref="DE25:DF25"/>
    <mergeCell ref="CQ25:CR25"/>
    <mergeCell ref="CS25:CT25"/>
    <mergeCell ref="CU25:CV25"/>
    <mergeCell ref="CW25:CX25"/>
    <mergeCell ref="CI25:CJ25"/>
    <mergeCell ref="CK25:CL25"/>
    <mergeCell ref="CM25:CN25"/>
    <mergeCell ref="CO25:CP25"/>
    <mergeCell ref="CA25:CB25"/>
    <mergeCell ref="CC25:CD25"/>
    <mergeCell ref="CE25:CF25"/>
    <mergeCell ref="CG25:CH25"/>
    <mergeCell ref="BS25:BT25"/>
    <mergeCell ref="BU25:BV25"/>
    <mergeCell ref="BW25:BX25"/>
    <mergeCell ref="BY25:BZ25"/>
    <mergeCell ref="BK25:BL25"/>
    <mergeCell ref="BM25:BN25"/>
    <mergeCell ref="BO25:BP25"/>
    <mergeCell ref="BQ25:BR25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O25:P25"/>
    <mergeCell ref="Q25:R25"/>
    <mergeCell ref="S25:T25"/>
    <mergeCell ref="U25:V25"/>
    <mergeCell ref="IQ24:IR24"/>
    <mergeCell ref="IS24:IT24"/>
    <mergeCell ref="IU24:IV24"/>
    <mergeCell ref="A25:B25"/>
    <mergeCell ref="C25:D25"/>
    <mergeCell ref="E25:F25"/>
    <mergeCell ref="G25:H25"/>
    <mergeCell ref="I25:J25"/>
    <mergeCell ref="K25:L25"/>
    <mergeCell ref="M25:N25"/>
    <mergeCell ref="II24:IJ24"/>
    <mergeCell ref="IK24:IL24"/>
    <mergeCell ref="IM24:IN24"/>
    <mergeCell ref="IO24:IP24"/>
    <mergeCell ref="IA24:IB24"/>
    <mergeCell ref="IC24:ID24"/>
    <mergeCell ref="IE24:IF24"/>
    <mergeCell ref="IG24:IH24"/>
    <mergeCell ref="HS24:HT24"/>
    <mergeCell ref="HU24:HV24"/>
    <mergeCell ref="HW24:HX24"/>
    <mergeCell ref="HY24:HZ24"/>
    <mergeCell ref="HK24:HL24"/>
    <mergeCell ref="HM24:HN24"/>
    <mergeCell ref="HO24:HP24"/>
    <mergeCell ref="HQ24:HR24"/>
    <mergeCell ref="HC24:HD24"/>
    <mergeCell ref="HE24:HF24"/>
    <mergeCell ref="HG24:HH24"/>
    <mergeCell ref="HI24:HJ24"/>
    <mergeCell ref="GU24:GV24"/>
    <mergeCell ref="GW24:GX24"/>
    <mergeCell ref="GY24:GZ24"/>
    <mergeCell ref="HA24:HB24"/>
    <mergeCell ref="GM24:GN24"/>
    <mergeCell ref="GO24:GP24"/>
    <mergeCell ref="GQ24:GR24"/>
    <mergeCell ref="GS24:GT24"/>
    <mergeCell ref="GE24:GF24"/>
    <mergeCell ref="GG24:GH24"/>
    <mergeCell ref="GI24:GJ24"/>
    <mergeCell ref="GK24:GL24"/>
    <mergeCell ref="FW24:FX24"/>
    <mergeCell ref="FY24:FZ24"/>
    <mergeCell ref="GA24:GB24"/>
    <mergeCell ref="GC24:GD24"/>
    <mergeCell ref="FO24:FP24"/>
    <mergeCell ref="FQ24:FR24"/>
    <mergeCell ref="FS24:FT24"/>
    <mergeCell ref="FU24:FV24"/>
    <mergeCell ref="FG24:FH24"/>
    <mergeCell ref="FI24:FJ24"/>
    <mergeCell ref="FK24:FL24"/>
    <mergeCell ref="FM24:FN24"/>
    <mergeCell ref="EY24:EZ24"/>
    <mergeCell ref="FA24:FB24"/>
    <mergeCell ref="FC24:FD24"/>
    <mergeCell ref="FE24:FF24"/>
    <mergeCell ref="EQ24:ER24"/>
    <mergeCell ref="ES24:ET24"/>
    <mergeCell ref="EU24:EV24"/>
    <mergeCell ref="EW24:EX24"/>
    <mergeCell ref="EI24:EJ24"/>
    <mergeCell ref="EK24:EL24"/>
    <mergeCell ref="EM24:EN24"/>
    <mergeCell ref="EO24:EP24"/>
    <mergeCell ref="EA24:EB24"/>
    <mergeCell ref="EC24:ED24"/>
    <mergeCell ref="EE24:EF24"/>
    <mergeCell ref="EG24:EH24"/>
    <mergeCell ref="DS24:DT24"/>
    <mergeCell ref="DU24:DV24"/>
    <mergeCell ref="DW24:DX24"/>
    <mergeCell ref="DY24:DZ24"/>
    <mergeCell ref="DK24:DL24"/>
    <mergeCell ref="DM24:DN24"/>
    <mergeCell ref="DO24:DP24"/>
    <mergeCell ref="DQ24:DR24"/>
    <mergeCell ref="DC24:DD24"/>
    <mergeCell ref="DE24:DF24"/>
    <mergeCell ref="DG24:DH24"/>
    <mergeCell ref="DI24:DJ24"/>
    <mergeCell ref="CU24:CV24"/>
    <mergeCell ref="CW24:CX24"/>
    <mergeCell ref="CY24:CZ24"/>
    <mergeCell ref="DA24:DB24"/>
    <mergeCell ref="CM24:CN24"/>
    <mergeCell ref="CO24:CP24"/>
    <mergeCell ref="CQ24:CR24"/>
    <mergeCell ref="CS24:CT24"/>
    <mergeCell ref="CE24:CF24"/>
    <mergeCell ref="CG24:CH24"/>
    <mergeCell ref="CI24:CJ24"/>
    <mergeCell ref="CK24:CL24"/>
    <mergeCell ref="BW24:BX24"/>
    <mergeCell ref="BY24:BZ24"/>
    <mergeCell ref="CA24:CB24"/>
    <mergeCell ref="CC24:CD24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S24:T24"/>
    <mergeCell ref="U24:V24"/>
    <mergeCell ref="W24:X24"/>
    <mergeCell ref="Y24:Z24"/>
    <mergeCell ref="IU22:IV22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IM22:IN22"/>
    <mergeCell ref="IO22:IP22"/>
    <mergeCell ref="IQ22:IR22"/>
    <mergeCell ref="IS22:IT22"/>
    <mergeCell ref="IE22:IF22"/>
    <mergeCell ref="IG22:IH22"/>
    <mergeCell ref="II22:IJ22"/>
    <mergeCell ref="IK22:IL22"/>
    <mergeCell ref="HW22:HX22"/>
    <mergeCell ref="HY22:HZ22"/>
    <mergeCell ref="IA22:IB22"/>
    <mergeCell ref="IC22:ID22"/>
    <mergeCell ref="HO22:HP22"/>
    <mergeCell ref="HQ22:HR22"/>
    <mergeCell ref="HS22:HT22"/>
    <mergeCell ref="HU22:HV22"/>
    <mergeCell ref="HG22:HH22"/>
    <mergeCell ref="HI22:HJ22"/>
    <mergeCell ref="HK22:HL22"/>
    <mergeCell ref="HM22:HN22"/>
    <mergeCell ref="GY22:GZ22"/>
    <mergeCell ref="HA22:HB22"/>
    <mergeCell ref="HC22:HD22"/>
    <mergeCell ref="HE22:HF22"/>
    <mergeCell ref="GQ22:GR22"/>
    <mergeCell ref="GS22:GT22"/>
    <mergeCell ref="GU22:GV22"/>
    <mergeCell ref="GW22:GX22"/>
    <mergeCell ref="GI22:GJ22"/>
    <mergeCell ref="GK22:GL22"/>
    <mergeCell ref="GM22:GN22"/>
    <mergeCell ref="GO22:GP22"/>
    <mergeCell ref="GA22:GB22"/>
    <mergeCell ref="GC22:GD22"/>
    <mergeCell ref="GE22:GF22"/>
    <mergeCell ref="GG22:GH22"/>
    <mergeCell ref="FS22:FT22"/>
    <mergeCell ref="FU22:FV22"/>
    <mergeCell ref="FW22:FX22"/>
    <mergeCell ref="FY22:FZ22"/>
    <mergeCell ref="FK22:FL22"/>
    <mergeCell ref="FM22:FN22"/>
    <mergeCell ref="FO22:FP22"/>
    <mergeCell ref="FQ22:FR22"/>
    <mergeCell ref="FC22:FD22"/>
    <mergeCell ref="FE22:FF22"/>
    <mergeCell ref="FG22:FH22"/>
    <mergeCell ref="FI22:FJ22"/>
    <mergeCell ref="EU22:EV22"/>
    <mergeCell ref="EW22:EX22"/>
    <mergeCell ref="EY22:EZ22"/>
    <mergeCell ref="FA22:FB22"/>
    <mergeCell ref="EM22:EN22"/>
    <mergeCell ref="EO22:EP22"/>
    <mergeCell ref="EQ22:ER22"/>
    <mergeCell ref="ES22:ET22"/>
    <mergeCell ref="EE22:EF22"/>
    <mergeCell ref="EG22:EH22"/>
    <mergeCell ref="EI22:EJ22"/>
    <mergeCell ref="EK22:EL22"/>
    <mergeCell ref="DW22:DX22"/>
    <mergeCell ref="DY22:DZ22"/>
    <mergeCell ref="EA22:EB22"/>
    <mergeCell ref="EC22:ED22"/>
    <mergeCell ref="DO22:DP22"/>
    <mergeCell ref="DQ22:DR22"/>
    <mergeCell ref="DS22:DT22"/>
    <mergeCell ref="DU22:DV22"/>
    <mergeCell ref="DG22:DH22"/>
    <mergeCell ref="DI22:DJ22"/>
    <mergeCell ref="DK22:DL22"/>
    <mergeCell ref="DM22:DN22"/>
    <mergeCell ref="CY22:CZ22"/>
    <mergeCell ref="DA22:DB22"/>
    <mergeCell ref="DC22:DD22"/>
    <mergeCell ref="DE22:DF22"/>
    <mergeCell ref="CQ22:CR22"/>
    <mergeCell ref="CS22:CT22"/>
    <mergeCell ref="CU22:CV22"/>
    <mergeCell ref="CW22:CX22"/>
    <mergeCell ref="CI22:CJ22"/>
    <mergeCell ref="CK22:CL22"/>
    <mergeCell ref="CM22:CN22"/>
    <mergeCell ref="CO22:CP22"/>
    <mergeCell ref="CA22:CB22"/>
    <mergeCell ref="CC22:CD22"/>
    <mergeCell ref="CE22:CF22"/>
    <mergeCell ref="CG22:CH22"/>
    <mergeCell ref="BS22:BT22"/>
    <mergeCell ref="BU22:BV22"/>
    <mergeCell ref="BW22:BX22"/>
    <mergeCell ref="BY22:BZ22"/>
    <mergeCell ref="BK22:BL22"/>
    <mergeCell ref="BM22:BN22"/>
    <mergeCell ref="BO22:BP22"/>
    <mergeCell ref="BQ22:BR22"/>
    <mergeCell ref="BC22:BD22"/>
    <mergeCell ref="BE22:BF22"/>
    <mergeCell ref="BG22:BH22"/>
    <mergeCell ref="BI22:BJ22"/>
    <mergeCell ref="AU22:AV22"/>
    <mergeCell ref="AW22:AX22"/>
    <mergeCell ref="AY22:AZ22"/>
    <mergeCell ref="BA22:BB22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W22:X22"/>
    <mergeCell ref="Y22:Z22"/>
    <mergeCell ref="AA22:AB22"/>
    <mergeCell ref="AC22:AD22"/>
    <mergeCell ref="O22:P22"/>
    <mergeCell ref="Q22:R22"/>
    <mergeCell ref="S22:T22"/>
    <mergeCell ref="U22:V22"/>
    <mergeCell ref="G22:H22"/>
    <mergeCell ref="I22:J22"/>
    <mergeCell ref="K22:L22"/>
    <mergeCell ref="M22:N22"/>
    <mergeCell ref="IO18:IP18"/>
    <mergeCell ref="IQ18:IR18"/>
    <mergeCell ref="IS18:IT18"/>
    <mergeCell ref="IU18:IV18"/>
    <mergeCell ref="IG18:IH18"/>
    <mergeCell ref="II18:IJ18"/>
    <mergeCell ref="IK18:IL18"/>
    <mergeCell ref="IM18:IN18"/>
    <mergeCell ref="HY18:HZ18"/>
    <mergeCell ref="IA18:IB18"/>
    <mergeCell ref="IC18:ID18"/>
    <mergeCell ref="IE18:IF18"/>
    <mergeCell ref="HQ18:HR18"/>
    <mergeCell ref="HS18:HT18"/>
    <mergeCell ref="HU18:HV18"/>
    <mergeCell ref="HW18:HX18"/>
    <mergeCell ref="HI18:HJ18"/>
    <mergeCell ref="HK18:HL18"/>
    <mergeCell ref="HM18:HN18"/>
    <mergeCell ref="HO18:HP18"/>
    <mergeCell ref="HA18:HB18"/>
    <mergeCell ref="HC18:HD18"/>
    <mergeCell ref="HE18:HF18"/>
    <mergeCell ref="HG18:HH18"/>
    <mergeCell ref="GS18:GT18"/>
    <mergeCell ref="GU18:GV18"/>
    <mergeCell ref="GW18:GX18"/>
    <mergeCell ref="GY18:GZ18"/>
    <mergeCell ref="GK18:GL18"/>
    <mergeCell ref="GM18:GN18"/>
    <mergeCell ref="GO18:GP18"/>
    <mergeCell ref="GQ18:GR18"/>
    <mergeCell ref="GC18:GD18"/>
    <mergeCell ref="GE18:GF18"/>
    <mergeCell ref="GG18:GH18"/>
    <mergeCell ref="GI18:GJ18"/>
    <mergeCell ref="FU18:FV18"/>
    <mergeCell ref="FW18:FX18"/>
    <mergeCell ref="FY18:FZ18"/>
    <mergeCell ref="GA18:GB18"/>
    <mergeCell ref="FM18:FN18"/>
    <mergeCell ref="FO18:FP18"/>
    <mergeCell ref="FQ18:FR18"/>
    <mergeCell ref="FS18:FT18"/>
    <mergeCell ref="FE18:FF18"/>
    <mergeCell ref="FG18:FH18"/>
    <mergeCell ref="FI18:FJ18"/>
    <mergeCell ref="FK18:FL18"/>
    <mergeCell ref="EW18:EX18"/>
    <mergeCell ref="EY18:EZ18"/>
    <mergeCell ref="FA18:FB18"/>
    <mergeCell ref="FC18:FD18"/>
    <mergeCell ref="EO18:EP18"/>
    <mergeCell ref="EQ18:ER18"/>
    <mergeCell ref="ES18:ET18"/>
    <mergeCell ref="EU18:EV18"/>
    <mergeCell ref="EG18:EH18"/>
    <mergeCell ref="EI18:EJ18"/>
    <mergeCell ref="EK18:EL18"/>
    <mergeCell ref="EM18:EN18"/>
    <mergeCell ref="DY18:DZ18"/>
    <mergeCell ref="EA18:EB18"/>
    <mergeCell ref="EC18:ED18"/>
    <mergeCell ref="EE18:EF18"/>
    <mergeCell ref="DQ18:DR18"/>
    <mergeCell ref="DS18:DT18"/>
    <mergeCell ref="DU18:DV18"/>
    <mergeCell ref="DW18:DX18"/>
    <mergeCell ref="DI18:DJ18"/>
    <mergeCell ref="DK18:DL18"/>
    <mergeCell ref="DM18:DN18"/>
    <mergeCell ref="DO18:DP18"/>
    <mergeCell ref="DA18:DB18"/>
    <mergeCell ref="DC18:DD18"/>
    <mergeCell ref="DE18:DF18"/>
    <mergeCell ref="DG18:DH18"/>
    <mergeCell ref="CS18:CT18"/>
    <mergeCell ref="CU18:CV18"/>
    <mergeCell ref="CW18:CX18"/>
    <mergeCell ref="CY18:CZ18"/>
    <mergeCell ref="CK18:CL18"/>
    <mergeCell ref="CM18:CN18"/>
    <mergeCell ref="CO18:CP18"/>
    <mergeCell ref="CQ18:CR18"/>
    <mergeCell ref="CC18:CD18"/>
    <mergeCell ref="CE18:CF18"/>
    <mergeCell ref="CG18:CH18"/>
    <mergeCell ref="CI18:CJ18"/>
    <mergeCell ref="BU18:BV18"/>
    <mergeCell ref="BW18:BX18"/>
    <mergeCell ref="BY18:BZ18"/>
    <mergeCell ref="CA18:CB18"/>
    <mergeCell ref="BM18:BN18"/>
    <mergeCell ref="BO18:BP18"/>
    <mergeCell ref="BQ18:BR18"/>
    <mergeCell ref="BS18:BT18"/>
    <mergeCell ref="BE18:BF18"/>
    <mergeCell ref="BG18:BH18"/>
    <mergeCell ref="BI18:BJ18"/>
    <mergeCell ref="BK18:BL18"/>
    <mergeCell ref="AW18:AX18"/>
    <mergeCell ref="AY18:AZ18"/>
    <mergeCell ref="BA18:BB18"/>
    <mergeCell ref="BC18:BD18"/>
    <mergeCell ref="AO18:AP18"/>
    <mergeCell ref="AQ18:AR18"/>
    <mergeCell ref="AS18:AT18"/>
    <mergeCell ref="AU18:AV18"/>
    <mergeCell ref="AG18:AH18"/>
    <mergeCell ref="AI18:AJ18"/>
    <mergeCell ref="AK18:AL18"/>
    <mergeCell ref="AM18:AN18"/>
    <mergeCell ref="Y18:Z18"/>
    <mergeCell ref="AA18:AB18"/>
    <mergeCell ref="AC18:AD18"/>
    <mergeCell ref="AE18:AF18"/>
    <mergeCell ref="Q18:R18"/>
    <mergeCell ref="S18:T18"/>
    <mergeCell ref="U18:V18"/>
    <mergeCell ref="W18:X18"/>
    <mergeCell ref="I18:J18"/>
    <mergeCell ref="K18:L18"/>
    <mergeCell ref="M18:N18"/>
    <mergeCell ref="O18:P18"/>
    <mergeCell ref="A18:B18"/>
    <mergeCell ref="C18:D18"/>
    <mergeCell ref="E18:F18"/>
    <mergeCell ref="G18:H18"/>
    <mergeCell ref="IO27:IP27"/>
    <mergeCell ref="IQ27:IR27"/>
    <mergeCell ref="IS27:IT27"/>
    <mergeCell ref="IU27:IV27"/>
    <mergeCell ref="IG27:IH27"/>
    <mergeCell ref="II27:IJ27"/>
    <mergeCell ref="IK27:IL27"/>
    <mergeCell ref="IM27:IN27"/>
    <mergeCell ref="HY27:HZ27"/>
    <mergeCell ref="IA27:IB27"/>
    <mergeCell ref="IC27:ID27"/>
    <mergeCell ref="IE27:IF27"/>
    <mergeCell ref="HQ27:HR27"/>
    <mergeCell ref="HS27:HT27"/>
    <mergeCell ref="HU27:HV27"/>
    <mergeCell ref="HW27:HX27"/>
    <mergeCell ref="HI27:HJ27"/>
    <mergeCell ref="HK27:HL27"/>
    <mergeCell ref="HM27:HN27"/>
    <mergeCell ref="HO27:HP27"/>
    <mergeCell ref="HA27:HB27"/>
    <mergeCell ref="HC27:HD27"/>
    <mergeCell ref="HE27:HF27"/>
    <mergeCell ref="HG27:HH27"/>
    <mergeCell ref="GS27:GT27"/>
    <mergeCell ref="GU27:GV27"/>
    <mergeCell ref="GW27:GX27"/>
    <mergeCell ref="GY27:GZ27"/>
    <mergeCell ref="GK27:GL27"/>
    <mergeCell ref="GM27:GN27"/>
    <mergeCell ref="GO27:GP27"/>
    <mergeCell ref="GQ27:GR27"/>
    <mergeCell ref="GC27:GD27"/>
    <mergeCell ref="GE27:GF27"/>
    <mergeCell ref="GG27:GH27"/>
    <mergeCell ref="GI27:GJ27"/>
    <mergeCell ref="FU27:FV27"/>
    <mergeCell ref="FW27:FX27"/>
    <mergeCell ref="FY27:FZ27"/>
    <mergeCell ref="GA27:GB27"/>
    <mergeCell ref="FM27:FN27"/>
    <mergeCell ref="FO27:FP27"/>
    <mergeCell ref="FQ27:FR27"/>
    <mergeCell ref="FS27:FT27"/>
    <mergeCell ref="FE27:FF27"/>
    <mergeCell ref="FG27:FH27"/>
    <mergeCell ref="FI27:FJ27"/>
    <mergeCell ref="FK27:FL27"/>
    <mergeCell ref="EW27:EX27"/>
    <mergeCell ref="EY27:EZ27"/>
    <mergeCell ref="FA27:FB27"/>
    <mergeCell ref="FC27:FD27"/>
    <mergeCell ref="EO27:EP27"/>
    <mergeCell ref="EQ27:ER27"/>
    <mergeCell ref="ES27:ET27"/>
    <mergeCell ref="EU27:EV27"/>
    <mergeCell ref="EG27:EH27"/>
    <mergeCell ref="EI27:EJ27"/>
    <mergeCell ref="EK27:EL27"/>
    <mergeCell ref="EM27:EN27"/>
    <mergeCell ref="DY27:DZ27"/>
    <mergeCell ref="EA27:EB27"/>
    <mergeCell ref="EC27:ED27"/>
    <mergeCell ref="EE27:EF27"/>
    <mergeCell ref="DQ27:DR27"/>
    <mergeCell ref="DS27:DT27"/>
    <mergeCell ref="DU27:DV27"/>
    <mergeCell ref="DW27:DX27"/>
    <mergeCell ref="DI27:DJ27"/>
    <mergeCell ref="DK27:DL27"/>
    <mergeCell ref="DM27:DN27"/>
    <mergeCell ref="DO27:DP27"/>
    <mergeCell ref="DA27:DB27"/>
    <mergeCell ref="DC27:DD27"/>
    <mergeCell ref="DE27:DF27"/>
    <mergeCell ref="DG27:DH27"/>
    <mergeCell ref="CS27:CT27"/>
    <mergeCell ref="CU27:CV27"/>
    <mergeCell ref="CW27:CX27"/>
    <mergeCell ref="CY27:CZ27"/>
    <mergeCell ref="CK27:CL27"/>
    <mergeCell ref="CM27:CN27"/>
    <mergeCell ref="CO27:CP27"/>
    <mergeCell ref="CQ27:CR27"/>
    <mergeCell ref="CC27:CD27"/>
    <mergeCell ref="CE27:CF27"/>
    <mergeCell ref="CG27:CH27"/>
    <mergeCell ref="CI27:CJ27"/>
    <mergeCell ref="BU27:BV27"/>
    <mergeCell ref="BW27:BX27"/>
    <mergeCell ref="BY27:BZ27"/>
    <mergeCell ref="CA27:CB27"/>
    <mergeCell ref="BM27:BN27"/>
    <mergeCell ref="BO27:BP27"/>
    <mergeCell ref="BQ27:BR27"/>
    <mergeCell ref="BS27:BT27"/>
    <mergeCell ref="BE27:BF27"/>
    <mergeCell ref="BG27:BH27"/>
    <mergeCell ref="BI27:BJ27"/>
    <mergeCell ref="BK27:BL27"/>
    <mergeCell ref="AW27:AX27"/>
    <mergeCell ref="AY27:AZ27"/>
    <mergeCell ref="BA27:BB27"/>
    <mergeCell ref="BC27:BD27"/>
    <mergeCell ref="AO27:AP27"/>
    <mergeCell ref="AQ27:AR27"/>
    <mergeCell ref="AS27:AT27"/>
    <mergeCell ref="AU27:AV27"/>
    <mergeCell ref="AG27:AH27"/>
    <mergeCell ref="AI27:AJ27"/>
    <mergeCell ref="AK27:AL27"/>
    <mergeCell ref="AM27:AN27"/>
    <mergeCell ref="Y27:Z27"/>
    <mergeCell ref="AA27:AB27"/>
    <mergeCell ref="AC27:AD27"/>
    <mergeCell ref="AE27:AF27"/>
    <mergeCell ref="Q27:R27"/>
    <mergeCell ref="S27:T27"/>
    <mergeCell ref="U27:V27"/>
    <mergeCell ref="W27:X27"/>
    <mergeCell ref="I27:J27"/>
    <mergeCell ref="K27:L27"/>
    <mergeCell ref="M27:N27"/>
    <mergeCell ref="O27:P27"/>
    <mergeCell ref="A27:B27"/>
    <mergeCell ref="C27:D27"/>
    <mergeCell ref="E27:F27"/>
    <mergeCell ref="G27:H27"/>
    <mergeCell ref="IO21:IP21"/>
    <mergeCell ref="IQ21:IR21"/>
    <mergeCell ref="IS21:IT21"/>
    <mergeCell ref="IU21:IV21"/>
    <mergeCell ref="IG21:IH21"/>
    <mergeCell ref="II21:IJ21"/>
    <mergeCell ref="IK21:IL21"/>
    <mergeCell ref="IM21:IN21"/>
    <mergeCell ref="HY21:HZ21"/>
    <mergeCell ref="IA21:IB21"/>
    <mergeCell ref="IC21:ID21"/>
    <mergeCell ref="IE21:IF21"/>
    <mergeCell ref="HQ21:HR21"/>
    <mergeCell ref="HS21:HT21"/>
    <mergeCell ref="HU21:HV21"/>
    <mergeCell ref="HW21:HX21"/>
    <mergeCell ref="HI21:HJ21"/>
    <mergeCell ref="HK21:HL21"/>
    <mergeCell ref="HM21:HN21"/>
    <mergeCell ref="HO21:HP21"/>
    <mergeCell ref="HA21:HB21"/>
    <mergeCell ref="HC21:HD21"/>
    <mergeCell ref="HE21:HF21"/>
    <mergeCell ref="HG21:HH21"/>
    <mergeCell ref="GS21:GT21"/>
    <mergeCell ref="GU21:GV21"/>
    <mergeCell ref="GW21:GX21"/>
    <mergeCell ref="GY21:GZ21"/>
    <mergeCell ref="GK21:GL21"/>
    <mergeCell ref="GM21:GN21"/>
    <mergeCell ref="GO21:GP21"/>
    <mergeCell ref="GQ21:GR21"/>
    <mergeCell ref="GC21:GD21"/>
    <mergeCell ref="GE21:GF21"/>
    <mergeCell ref="GG21:GH21"/>
    <mergeCell ref="GI21:GJ21"/>
    <mergeCell ref="FU21:FV21"/>
    <mergeCell ref="FW21:FX21"/>
    <mergeCell ref="FY21:FZ21"/>
    <mergeCell ref="GA21:GB21"/>
    <mergeCell ref="FM21:FN21"/>
    <mergeCell ref="FO21:FP21"/>
    <mergeCell ref="FQ21:FR21"/>
    <mergeCell ref="FS21:FT21"/>
    <mergeCell ref="FE21:FF21"/>
    <mergeCell ref="FG21:FH21"/>
    <mergeCell ref="FI21:FJ21"/>
    <mergeCell ref="FK21:FL21"/>
    <mergeCell ref="EW21:EX21"/>
    <mergeCell ref="EY21:EZ21"/>
    <mergeCell ref="FA21:FB21"/>
    <mergeCell ref="FC21:FD21"/>
    <mergeCell ref="EO21:EP21"/>
    <mergeCell ref="EQ21:ER21"/>
    <mergeCell ref="ES21:ET21"/>
    <mergeCell ref="EU21:EV21"/>
    <mergeCell ref="EG21:EH21"/>
    <mergeCell ref="EI21:EJ21"/>
    <mergeCell ref="EK21:EL21"/>
    <mergeCell ref="EM21:EN21"/>
    <mergeCell ref="DY21:DZ21"/>
    <mergeCell ref="EA21:EB21"/>
    <mergeCell ref="EC21:ED21"/>
    <mergeCell ref="EE21:EF21"/>
    <mergeCell ref="DQ21:DR21"/>
    <mergeCell ref="DS21:DT21"/>
    <mergeCell ref="DU21:DV21"/>
    <mergeCell ref="DW21:DX21"/>
    <mergeCell ref="DI21:DJ21"/>
    <mergeCell ref="DK21:DL21"/>
    <mergeCell ref="DM21:DN21"/>
    <mergeCell ref="DO21:DP21"/>
    <mergeCell ref="DA21:DB21"/>
    <mergeCell ref="DC21:DD21"/>
    <mergeCell ref="DE21:DF21"/>
    <mergeCell ref="DG21:DH21"/>
    <mergeCell ref="CS21:CT21"/>
    <mergeCell ref="CU21:CV21"/>
    <mergeCell ref="CW21:CX21"/>
    <mergeCell ref="CY21:CZ21"/>
    <mergeCell ref="CK21:CL21"/>
    <mergeCell ref="CM21:CN21"/>
    <mergeCell ref="CO21:CP21"/>
    <mergeCell ref="CQ21:CR21"/>
    <mergeCell ref="CC21:CD21"/>
    <mergeCell ref="CE21:CF21"/>
    <mergeCell ref="CG21:CH21"/>
    <mergeCell ref="CI21:CJ21"/>
    <mergeCell ref="BU21:BV21"/>
    <mergeCell ref="BW21:BX21"/>
    <mergeCell ref="BY21:BZ21"/>
    <mergeCell ref="CA21:CB21"/>
    <mergeCell ref="BM21:BN21"/>
    <mergeCell ref="BO21:BP21"/>
    <mergeCell ref="BQ21:BR21"/>
    <mergeCell ref="BS21:BT21"/>
    <mergeCell ref="BE21:BF21"/>
    <mergeCell ref="BG21:BH21"/>
    <mergeCell ref="BI21:BJ21"/>
    <mergeCell ref="BK21:BL21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IS26:IT26"/>
    <mergeCell ref="IU26:IV26"/>
    <mergeCell ref="A21:B21"/>
    <mergeCell ref="C21:D21"/>
    <mergeCell ref="E21:F21"/>
    <mergeCell ref="G21:H21"/>
    <mergeCell ref="I21:J21"/>
    <mergeCell ref="K21:L21"/>
    <mergeCell ref="M21:N21"/>
    <mergeCell ref="O21:P21"/>
    <mergeCell ref="IK26:IL26"/>
    <mergeCell ref="IM26:IN26"/>
    <mergeCell ref="IO26:IP26"/>
    <mergeCell ref="IQ26:IR26"/>
    <mergeCell ref="IC26:ID26"/>
    <mergeCell ref="IE26:IF26"/>
    <mergeCell ref="IG26:IH26"/>
    <mergeCell ref="II26:IJ26"/>
    <mergeCell ref="HU26:HV26"/>
    <mergeCell ref="HW26:HX26"/>
    <mergeCell ref="HY26:HZ26"/>
    <mergeCell ref="IA26:IB26"/>
    <mergeCell ref="HM26:HN26"/>
    <mergeCell ref="HO26:HP26"/>
    <mergeCell ref="HQ26:HR26"/>
    <mergeCell ref="HS26:HT26"/>
    <mergeCell ref="HE26:HF26"/>
    <mergeCell ref="HG26:HH26"/>
    <mergeCell ref="HI26:HJ26"/>
    <mergeCell ref="HK26:HL26"/>
    <mergeCell ref="GW26:GX26"/>
    <mergeCell ref="GY26:GZ26"/>
    <mergeCell ref="HA26:HB26"/>
    <mergeCell ref="HC26:HD26"/>
    <mergeCell ref="GO26:GP26"/>
    <mergeCell ref="GQ26:GR26"/>
    <mergeCell ref="GS26:GT26"/>
    <mergeCell ref="GU26:GV26"/>
    <mergeCell ref="GG26:GH26"/>
    <mergeCell ref="GI26:GJ26"/>
    <mergeCell ref="GK26:GL26"/>
    <mergeCell ref="GM26:GN26"/>
    <mergeCell ref="FY26:FZ26"/>
    <mergeCell ref="GA26:GB26"/>
    <mergeCell ref="GC26:GD26"/>
    <mergeCell ref="GE26:GF26"/>
    <mergeCell ref="FQ26:FR26"/>
    <mergeCell ref="FS26:FT26"/>
    <mergeCell ref="FU26:FV26"/>
    <mergeCell ref="FW26:FX26"/>
    <mergeCell ref="FI26:FJ26"/>
    <mergeCell ref="FK26:FL26"/>
    <mergeCell ref="FM26:FN26"/>
    <mergeCell ref="FO26:FP26"/>
    <mergeCell ref="FA26:FB26"/>
    <mergeCell ref="FC26:FD26"/>
    <mergeCell ref="FE26:FF26"/>
    <mergeCell ref="FG26:FH26"/>
    <mergeCell ref="ES26:ET26"/>
    <mergeCell ref="EU26:EV26"/>
    <mergeCell ref="EW26:EX26"/>
    <mergeCell ref="EY26:EZ26"/>
    <mergeCell ref="EK26:EL26"/>
    <mergeCell ref="EM26:EN26"/>
    <mergeCell ref="EO26:EP26"/>
    <mergeCell ref="EQ26:ER26"/>
    <mergeCell ref="EC26:ED26"/>
    <mergeCell ref="EE26:EF26"/>
    <mergeCell ref="EG26:EH26"/>
    <mergeCell ref="EI26:EJ26"/>
    <mergeCell ref="DU26:DV26"/>
    <mergeCell ref="DW26:DX26"/>
    <mergeCell ref="DY26:DZ26"/>
    <mergeCell ref="EA26:EB26"/>
    <mergeCell ref="DM26:DN26"/>
    <mergeCell ref="DO26:DP26"/>
    <mergeCell ref="DQ26:DR26"/>
    <mergeCell ref="DS26:DT26"/>
    <mergeCell ref="DE26:DF26"/>
    <mergeCell ref="DG26:DH26"/>
    <mergeCell ref="DI26:DJ26"/>
    <mergeCell ref="DK26:DL26"/>
    <mergeCell ref="CW26:CX26"/>
    <mergeCell ref="CY26:CZ26"/>
    <mergeCell ref="DA26:DB26"/>
    <mergeCell ref="DC26:DD26"/>
    <mergeCell ref="CO26:CP26"/>
    <mergeCell ref="CQ26:CR26"/>
    <mergeCell ref="CS26:CT26"/>
    <mergeCell ref="CU26:CV26"/>
    <mergeCell ref="CG26:CH26"/>
    <mergeCell ref="CI26:CJ26"/>
    <mergeCell ref="CK26:CL26"/>
    <mergeCell ref="CM26:CN26"/>
    <mergeCell ref="BY26:BZ26"/>
    <mergeCell ref="CA26:CB26"/>
    <mergeCell ref="CC26:CD26"/>
    <mergeCell ref="CE26:CF26"/>
    <mergeCell ref="BQ26:BR26"/>
    <mergeCell ref="BS26:BT26"/>
    <mergeCell ref="BU26:BV26"/>
    <mergeCell ref="BW26:BX26"/>
    <mergeCell ref="BI26:BJ26"/>
    <mergeCell ref="BK26:BL26"/>
    <mergeCell ref="BM26:BN26"/>
    <mergeCell ref="BO26:BP26"/>
    <mergeCell ref="BA26:BB26"/>
    <mergeCell ref="BC26:BD26"/>
    <mergeCell ref="BE26:BF26"/>
    <mergeCell ref="BG26:BH26"/>
    <mergeCell ref="AS26:AT26"/>
    <mergeCell ref="AU26:AV26"/>
    <mergeCell ref="AW26:AX26"/>
    <mergeCell ref="AY26:AZ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U26:V26"/>
    <mergeCell ref="W26:X26"/>
    <mergeCell ref="Y26:Z26"/>
    <mergeCell ref="AA26:AB26"/>
    <mergeCell ref="M26:N26"/>
    <mergeCell ref="O26:P26"/>
    <mergeCell ref="Q26:R26"/>
    <mergeCell ref="S26:T26"/>
    <mergeCell ref="A26:B26"/>
    <mergeCell ref="C26:D26"/>
    <mergeCell ref="E26:F26"/>
    <mergeCell ref="G26:H26"/>
    <mergeCell ref="IQ20:IR20"/>
    <mergeCell ref="IS20:IT20"/>
    <mergeCell ref="IU20:IV20"/>
    <mergeCell ref="A20:B20"/>
    <mergeCell ref="C20:D20"/>
    <mergeCell ref="E20:F20"/>
    <mergeCell ref="G20:H20"/>
    <mergeCell ref="I20:J20"/>
    <mergeCell ref="K20:L20"/>
    <mergeCell ref="M20:N20"/>
    <mergeCell ref="II20:IJ20"/>
    <mergeCell ref="IK20:IL20"/>
    <mergeCell ref="IM20:IN20"/>
    <mergeCell ref="IO20:IP20"/>
    <mergeCell ref="IA20:IB20"/>
    <mergeCell ref="IC20:ID20"/>
    <mergeCell ref="IE20:IF20"/>
    <mergeCell ref="IG20:IH20"/>
    <mergeCell ref="HS20:HT20"/>
    <mergeCell ref="HU20:HV20"/>
    <mergeCell ref="HW20:HX20"/>
    <mergeCell ref="HY20:HZ20"/>
    <mergeCell ref="HK20:HL20"/>
    <mergeCell ref="HM20:HN20"/>
    <mergeCell ref="HO20:HP20"/>
    <mergeCell ref="HQ20:HR20"/>
    <mergeCell ref="HC20:HD20"/>
    <mergeCell ref="HE20:HF20"/>
    <mergeCell ref="HG20:HH20"/>
    <mergeCell ref="HI20:HJ20"/>
    <mergeCell ref="GU20:GV20"/>
    <mergeCell ref="GW20:GX20"/>
    <mergeCell ref="GY20:GZ20"/>
    <mergeCell ref="HA20:HB20"/>
    <mergeCell ref="GM20:GN20"/>
    <mergeCell ref="GO20:GP20"/>
    <mergeCell ref="GQ20:GR20"/>
    <mergeCell ref="GS20:GT20"/>
    <mergeCell ref="GE20:GF20"/>
    <mergeCell ref="GG20:GH20"/>
    <mergeCell ref="GI20:GJ20"/>
    <mergeCell ref="GK20:GL20"/>
    <mergeCell ref="FW20:FX20"/>
    <mergeCell ref="FY20:FZ20"/>
    <mergeCell ref="GA20:GB20"/>
    <mergeCell ref="GC20:GD20"/>
    <mergeCell ref="FO20:FP20"/>
    <mergeCell ref="FQ20:FR20"/>
    <mergeCell ref="FS20:FT20"/>
    <mergeCell ref="FU20:FV20"/>
    <mergeCell ref="FG20:FH20"/>
    <mergeCell ref="FI20:FJ20"/>
    <mergeCell ref="FK20:FL20"/>
    <mergeCell ref="FM20:FN20"/>
    <mergeCell ref="EY20:EZ20"/>
    <mergeCell ref="FA20:FB20"/>
    <mergeCell ref="FC20:FD20"/>
    <mergeCell ref="FE20:FF20"/>
    <mergeCell ref="EQ20:ER20"/>
    <mergeCell ref="ES20:ET20"/>
    <mergeCell ref="EU20:EV20"/>
    <mergeCell ref="EW20:EX20"/>
    <mergeCell ref="EI20:EJ20"/>
    <mergeCell ref="EK20:EL20"/>
    <mergeCell ref="EM20:EN20"/>
    <mergeCell ref="EO20:EP20"/>
    <mergeCell ref="EA20:EB20"/>
    <mergeCell ref="EC20:ED20"/>
    <mergeCell ref="EE20:EF20"/>
    <mergeCell ref="EG20:EH20"/>
    <mergeCell ref="DS20:DT20"/>
    <mergeCell ref="DU20:DV20"/>
    <mergeCell ref="DW20:DX20"/>
    <mergeCell ref="DY20:DZ20"/>
    <mergeCell ref="DK20:DL20"/>
    <mergeCell ref="DM20:DN20"/>
    <mergeCell ref="DO20:DP20"/>
    <mergeCell ref="DQ20:DR20"/>
    <mergeCell ref="DC20:DD20"/>
    <mergeCell ref="DE20:DF20"/>
    <mergeCell ref="DG20:DH20"/>
    <mergeCell ref="DI20:DJ20"/>
    <mergeCell ref="CU20:CV20"/>
    <mergeCell ref="CW20:CX20"/>
    <mergeCell ref="CY20:CZ20"/>
    <mergeCell ref="DA20:DB20"/>
    <mergeCell ref="CM20:CN20"/>
    <mergeCell ref="CO20:CP20"/>
    <mergeCell ref="CQ20:CR20"/>
    <mergeCell ref="CS20:CT20"/>
    <mergeCell ref="CE20:CF20"/>
    <mergeCell ref="CG20:CH20"/>
    <mergeCell ref="CI20:CJ20"/>
    <mergeCell ref="CK20:CL20"/>
    <mergeCell ref="BW20:BX20"/>
    <mergeCell ref="BY20:BZ20"/>
    <mergeCell ref="CA20:CB20"/>
    <mergeCell ref="CC20:CD20"/>
    <mergeCell ref="BO20:BP20"/>
    <mergeCell ref="BQ20:BR20"/>
    <mergeCell ref="BS20:BT20"/>
    <mergeCell ref="BU20:BV20"/>
    <mergeCell ref="BG20:BH20"/>
    <mergeCell ref="BI20:BJ20"/>
    <mergeCell ref="BK20:BL20"/>
    <mergeCell ref="BM20:BN20"/>
    <mergeCell ref="AY20:AZ20"/>
    <mergeCell ref="BA20:BB20"/>
    <mergeCell ref="BC20:BD20"/>
    <mergeCell ref="BE20:BF20"/>
    <mergeCell ref="AQ20:AR20"/>
    <mergeCell ref="AS20:AT20"/>
    <mergeCell ref="AU20:AV20"/>
    <mergeCell ref="AW20:AX20"/>
    <mergeCell ref="AI20:AJ20"/>
    <mergeCell ref="AK20:AL20"/>
    <mergeCell ref="AM20:AN20"/>
    <mergeCell ref="AO20:AP20"/>
    <mergeCell ref="AA20:AB20"/>
    <mergeCell ref="AC20:AD20"/>
    <mergeCell ref="AE20:AF20"/>
    <mergeCell ref="AG20:AH20"/>
    <mergeCell ref="S20:T20"/>
    <mergeCell ref="U20:V20"/>
    <mergeCell ref="W20:X20"/>
    <mergeCell ref="Y20:Z20"/>
    <mergeCell ref="IU23:IV23"/>
    <mergeCell ref="O20:P20"/>
    <mergeCell ref="Q20:R20"/>
    <mergeCell ref="IM23:IN23"/>
    <mergeCell ref="IO23:IP23"/>
    <mergeCell ref="IQ23:IR23"/>
    <mergeCell ref="IS23:IT23"/>
    <mergeCell ref="IE23:IF23"/>
    <mergeCell ref="IG23:IH23"/>
    <mergeCell ref="II23:IJ23"/>
    <mergeCell ref="HS23:HT23"/>
    <mergeCell ref="HU23:HV23"/>
    <mergeCell ref="IK23:IL23"/>
    <mergeCell ref="HW23:HX23"/>
    <mergeCell ref="HY23:HZ23"/>
    <mergeCell ref="IA23:IB23"/>
    <mergeCell ref="IC23:ID23"/>
    <mergeCell ref="HK23:HL23"/>
    <mergeCell ref="HM23:HN23"/>
    <mergeCell ref="HO23:HP23"/>
    <mergeCell ref="HQ23:HR23"/>
    <mergeCell ref="HC23:HD23"/>
    <mergeCell ref="HE23:HF23"/>
    <mergeCell ref="HG23:HH23"/>
    <mergeCell ref="HI23:HJ23"/>
    <mergeCell ref="GU23:GV23"/>
    <mergeCell ref="GW23:GX23"/>
    <mergeCell ref="GY23:GZ23"/>
    <mergeCell ref="HA23:HB23"/>
    <mergeCell ref="GM23:GN23"/>
    <mergeCell ref="GO23:GP23"/>
    <mergeCell ref="GQ23:GR23"/>
    <mergeCell ref="GS23:GT23"/>
    <mergeCell ref="GE23:GF23"/>
    <mergeCell ref="GG23:GH23"/>
    <mergeCell ref="GI23:GJ23"/>
    <mergeCell ref="GK23:GL23"/>
    <mergeCell ref="FW23:FX23"/>
    <mergeCell ref="FY23:FZ23"/>
    <mergeCell ref="GA23:GB23"/>
    <mergeCell ref="GC23:GD23"/>
    <mergeCell ref="FO23:FP23"/>
    <mergeCell ref="FQ23:FR23"/>
    <mergeCell ref="FS23:FT23"/>
    <mergeCell ref="FU23:FV23"/>
    <mergeCell ref="FG23:FH23"/>
    <mergeCell ref="FI23:FJ23"/>
    <mergeCell ref="FK23:FL23"/>
    <mergeCell ref="FM23:FN23"/>
    <mergeCell ref="EY23:EZ23"/>
    <mergeCell ref="FA23:FB23"/>
    <mergeCell ref="FC23:FD23"/>
    <mergeCell ref="FE23:FF23"/>
    <mergeCell ref="EQ23:ER23"/>
    <mergeCell ref="ES23:ET23"/>
    <mergeCell ref="EU23:EV23"/>
    <mergeCell ref="EW23:EX23"/>
    <mergeCell ref="EI23:EJ23"/>
    <mergeCell ref="EK23:EL23"/>
    <mergeCell ref="EM23:EN23"/>
    <mergeCell ref="EO23:EP23"/>
    <mergeCell ref="EA23:EB23"/>
    <mergeCell ref="EC23:ED23"/>
    <mergeCell ref="EE23:EF23"/>
    <mergeCell ref="EG23:EH23"/>
    <mergeCell ref="DS23:DT23"/>
    <mergeCell ref="DU23:DV23"/>
    <mergeCell ref="DW23:DX23"/>
    <mergeCell ref="DY23:DZ23"/>
    <mergeCell ref="DK23:DL23"/>
    <mergeCell ref="DM23:DN23"/>
    <mergeCell ref="DO23:DP23"/>
    <mergeCell ref="DQ23:DR23"/>
    <mergeCell ref="DC23:DD23"/>
    <mergeCell ref="DE23:DF23"/>
    <mergeCell ref="DG23:DH23"/>
    <mergeCell ref="DI23:DJ23"/>
    <mergeCell ref="CU23:CV23"/>
    <mergeCell ref="CW23:CX23"/>
    <mergeCell ref="CY23:CZ23"/>
    <mergeCell ref="DA23:DB23"/>
    <mergeCell ref="CM23:CN23"/>
    <mergeCell ref="CO23:CP23"/>
    <mergeCell ref="CQ23:CR23"/>
    <mergeCell ref="CS23:CT23"/>
    <mergeCell ref="CE23:CF23"/>
    <mergeCell ref="CG23:CH23"/>
    <mergeCell ref="CI23:CJ23"/>
    <mergeCell ref="CK23:CL23"/>
    <mergeCell ref="BW23:BX23"/>
    <mergeCell ref="BY23:BZ23"/>
    <mergeCell ref="CA23:CB23"/>
    <mergeCell ref="CC23:CD23"/>
    <mergeCell ref="BO23:BP23"/>
    <mergeCell ref="BQ23:BR23"/>
    <mergeCell ref="BS23:BT23"/>
    <mergeCell ref="BU23:BV23"/>
    <mergeCell ref="BG23:BH23"/>
    <mergeCell ref="BI23:BJ23"/>
    <mergeCell ref="BK23:BL23"/>
    <mergeCell ref="BM23:BN23"/>
    <mergeCell ref="AY23:AZ23"/>
    <mergeCell ref="BA23:BB23"/>
    <mergeCell ref="BC23:BD23"/>
    <mergeCell ref="BE23:BF23"/>
    <mergeCell ref="AQ23:AR23"/>
    <mergeCell ref="AS23:AT23"/>
    <mergeCell ref="AU23:AV23"/>
    <mergeCell ref="AW23:AX23"/>
    <mergeCell ref="AI23:AJ23"/>
    <mergeCell ref="AK23:AL23"/>
    <mergeCell ref="AM23:AN23"/>
    <mergeCell ref="AO23:AP23"/>
    <mergeCell ref="AA23:AB23"/>
    <mergeCell ref="AC23:AD23"/>
    <mergeCell ref="AE23:AF23"/>
    <mergeCell ref="AG23:AH23"/>
    <mergeCell ref="S23:T23"/>
    <mergeCell ref="U23:V23"/>
    <mergeCell ref="W23:X23"/>
    <mergeCell ref="Y23:Z23"/>
    <mergeCell ref="A19:B19"/>
    <mergeCell ref="A23:B23"/>
    <mergeCell ref="C23:D23"/>
    <mergeCell ref="E23:F23"/>
    <mergeCell ref="C19:D19"/>
    <mergeCell ref="E19:F19"/>
    <mergeCell ref="A22:B22"/>
    <mergeCell ref="C22:D22"/>
    <mergeCell ref="E22:F22"/>
    <mergeCell ref="A13:A14"/>
    <mergeCell ref="A1:Q1"/>
    <mergeCell ref="C17:D17"/>
    <mergeCell ref="E17:F17"/>
    <mergeCell ref="A17:B17"/>
    <mergeCell ref="A6:A11"/>
    <mergeCell ref="A2:A3"/>
    <mergeCell ref="B2:B3"/>
    <mergeCell ref="O2:P2"/>
    <mergeCell ref="M2:N2"/>
    <mergeCell ref="C28:D28"/>
    <mergeCell ref="Q6:Q11"/>
    <mergeCell ref="Q13:Q14"/>
    <mergeCell ref="C2:D2"/>
    <mergeCell ref="K2:L2"/>
    <mergeCell ref="I2:J2"/>
    <mergeCell ref="G2:H2"/>
    <mergeCell ref="E2:F2"/>
    <mergeCell ref="G23:H23"/>
    <mergeCell ref="I23:J23"/>
    <mergeCell ref="Q2:R2"/>
    <mergeCell ref="R6:R11"/>
    <mergeCell ref="R13:R14"/>
    <mergeCell ref="E28:F28"/>
    <mergeCell ref="K23:L23"/>
    <mergeCell ref="M23:N23"/>
    <mergeCell ref="O23:P23"/>
    <mergeCell ref="Q23:R23"/>
    <mergeCell ref="I26:J26"/>
    <mergeCell ref="K26:L26"/>
  </mergeCells>
  <printOptions/>
  <pageMargins left="0.01968503937007874" right="0.01968503937007874" top="0.03937007874015748" bottom="0.03937007874015748" header="0.03937007874015748" footer="0.0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zoomScale="90" zoomScaleNormal="90" workbookViewId="0" topLeftCell="A1">
      <selection activeCell="A54" sqref="A54"/>
      <selection activeCell="B6" sqref="B6"/>
    </sheetView>
  </sheetViews>
  <sheetFormatPr defaultColWidth="9.140625" defaultRowHeight="12.75"/>
  <cols>
    <col min="1" max="1" width="22.00390625" style="77" customWidth="1"/>
    <col min="2" max="2" width="6.7109375" style="34" customWidth="1"/>
    <col min="3" max="3" width="8.7109375" style="3" customWidth="1"/>
    <col min="4" max="4" width="6.7109375" style="34" customWidth="1"/>
    <col min="5" max="5" width="8.7109375" style="3" customWidth="1"/>
    <col min="6" max="6" width="6.7109375" style="34" customWidth="1"/>
    <col min="7" max="7" width="8.7109375" style="3" customWidth="1"/>
    <col min="8" max="8" width="6.7109375" style="34" customWidth="1"/>
    <col min="9" max="9" width="8.7109375" style="3" customWidth="1"/>
    <col min="10" max="10" width="6.7109375" style="34" customWidth="1"/>
    <col min="11" max="11" width="8.7109375" style="3" customWidth="1"/>
    <col min="12" max="12" width="6.7109375" style="34" customWidth="1"/>
    <col min="13" max="13" width="8.7109375" style="3" customWidth="1"/>
    <col min="14" max="14" width="6.7109375" style="34" customWidth="1"/>
    <col min="15" max="15" width="8.7109375" style="3" customWidth="1"/>
    <col min="16" max="16" width="6.7109375" style="34" customWidth="1"/>
    <col min="17" max="17" width="8.7109375" style="3" customWidth="1"/>
  </cols>
  <sheetData>
    <row r="1" spans="1:17" s="78" customFormat="1" ht="28.5" customHeight="1" thickBot="1">
      <c r="A1" s="259" t="s">
        <v>58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7" s="7" customFormat="1" ht="20.25" customHeight="1" thickBot="1">
      <c r="A2" s="23"/>
      <c r="B2" s="209" t="s">
        <v>0</v>
      </c>
      <c r="C2" s="210"/>
      <c r="D2" s="202" t="s">
        <v>1</v>
      </c>
      <c r="E2" s="202"/>
      <c r="F2" s="199" t="s">
        <v>2</v>
      </c>
      <c r="G2" s="200"/>
      <c r="H2" s="202" t="s">
        <v>3</v>
      </c>
      <c r="I2" s="202"/>
      <c r="J2" s="199" t="s">
        <v>4</v>
      </c>
      <c r="K2" s="200"/>
      <c r="L2" s="202" t="s">
        <v>5</v>
      </c>
      <c r="M2" s="202"/>
      <c r="N2" s="199" t="s">
        <v>7</v>
      </c>
      <c r="O2" s="202"/>
      <c r="P2" s="216"/>
      <c r="Q2" s="217"/>
    </row>
    <row r="3" spans="1:17" s="19" customFormat="1" ht="26.25" customHeight="1" thickBot="1">
      <c r="A3" s="24"/>
      <c r="B3" s="37" t="s">
        <v>6</v>
      </c>
      <c r="C3" s="16" t="s">
        <v>19</v>
      </c>
      <c r="D3" s="55" t="s">
        <v>6</v>
      </c>
      <c r="E3" s="16" t="s">
        <v>19</v>
      </c>
      <c r="F3" s="37" t="s">
        <v>6</v>
      </c>
      <c r="G3" s="16" t="s">
        <v>19</v>
      </c>
      <c r="H3" s="37" t="s">
        <v>6</v>
      </c>
      <c r="I3" s="16" t="s">
        <v>19</v>
      </c>
      <c r="J3" s="37" t="s">
        <v>6</v>
      </c>
      <c r="K3" s="16" t="s">
        <v>19</v>
      </c>
      <c r="L3" s="37" t="s">
        <v>6</v>
      </c>
      <c r="M3" s="16" t="s">
        <v>19</v>
      </c>
      <c r="N3" s="44">
        <v>1999</v>
      </c>
      <c r="O3" s="16" t="s">
        <v>19</v>
      </c>
      <c r="P3" s="44">
        <v>1994</v>
      </c>
      <c r="Q3" s="16" t="s">
        <v>55</v>
      </c>
    </row>
    <row r="4" spans="1:17" ht="24" customHeight="1" thickBot="1">
      <c r="A4" s="76" t="s">
        <v>20</v>
      </c>
      <c r="B4" s="35"/>
      <c r="C4" s="8" t="e">
        <f>(B4/$B$36)</f>
        <v>#DIV/0!</v>
      </c>
      <c r="D4" s="35"/>
      <c r="E4" s="8" t="e">
        <f aca="true" t="shared" si="0" ref="E4:E25">(D4/$D$36)</f>
        <v>#DIV/0!</v>
      </c>
      <c r="F4" s="156"/>
      <c r="G4" s="157" t="e">
        <f aca="true" t="shared" si="1" ref="G4:G25">(F4/$F$36)</f>
        <v>#DIV/0!</v>
      </c>
      <c r="H4" s="35"/>
      <c r="I4" s="8" t="e">
        <f aca="true" t="shared" si="2" ref="I4:I25">(H4/$H$36)</f>
        <v>#DIV/0!</v>
      </c>
      <c r="J4" s="156"/>
      <c r="K4" s="157" t="e">
        <f aca="true" t="shared" si="3" ref="K4:K25">(J4/$J$36)</f>
        <v>#DIV/0!</v>
      </c>
      <c r="L4" s="35"/>
      <c r="M4" s="8" t="e">
        <f aca="true" t="shared" si="4" ref="M4:M25">(L4/$L$36)</f>
        <v>#DIV/0!</v>
      </c>
      <c r="N4" s="156">
        <f>SUM(B4,D4,F4,H4,J4,L4)</f>
        <v>0</v>
      </c>
      <c r="O4" s="157" t="e">
        <f>(N4/$N$36)</f>
        <v>#DIV/0!</v>
      </c>
      <c r="P4" s="35">
        <v>1095</v>
      </c>
      <c r="Q4" s="8">
        <f aca="true" t="shared" si="5" ref="Q4:Q34">(P4/$P$36)</f>
        <v>0.29975362715576237</v>
      </c>
    </row>
    <row r="5" spans="1:17" ht="24" customHeight="1" thickBot="1">
      <c r="A5" s="76" t="s">
        <v>52</v>
      </c>
      <c r="B5" s="35"/>
      <c r="C5" s="8" t="e">
        <f aca="true" t="shared" si="6" ref="C5:C25">(B5/$B$36)</f>
        <v>#DIV/0!</v>
      </c>
      <c r="D5" s="35"/>
      <c r="E5" s="8" t="e">
        <f t="shared" si="0"/>
        <v>#DIV/0!</v>
      </c>
      <c r="F5" s="156"/>
      <c r="G5" s="157" t="e">
        <f t="shared" si="1"/>
        <v>#DIV/0!</v>
      </c>
      <c r="H5" s="35"/>
      <c r="I5" s="8" t="e">
        <f t="shared" si="2"/>
        <v>#DIV/0!</v>
      </c>
      <c r="J5" s="156"/>
      <c r="K5" s="157" t="e">
        <f t="shared" si="3"/>
        <v>#DIV/0!</v>
      </c>
      <c r="L5" s="35"/>
      <c r="M5" s="8" t="e">
        <f t="shared" si="4"/>
        <v>#DIV/0!</v>
      </c>
      <c r="N5" s="156">
        <f>SUM(B5,D5,F5,H5,J5,L5)</f>
        <v>0</v>
      </c>
      <c r="O5" s="157" t="e">
        <f aca="true" t="shared" si="7" ref="O5:O25">(N5/$N$36)</f>
        <v>#DIV/0!</v>
      </c>
      <c r="P5" s="35">
        <v>18</v>
      </c>
      <c r="Q5" s="8">
        <f t="shared" si="5"/>
        <v>0.004927456884752259</v>
      </c>
    </row>
    <row r="6" spans="1:17" ht="24" customHeight="1" thickBot="1">
      <c r="A6" s="76" t="s">
        <v>49</v>
      </c>
      <c r="B6" s="35"/>
      <c r="C6" s="8" t="e">
        <f t="shared" si="6"/>
        <v>#DIV/0!</v>
      </c>
      <c r="D6" s="35"/>
      <c r="E6" s="8" t="e">
        <f t="shared" si="0"/>
        <v>#DIV/0!</v>
      </c>
      <c r="F6" s="156"/>
      <c r="G6" s="157" t="e">
        <f t="shared" si="1"/>
        <v>#DIV/0!</v>
      </c>
      <c r="H6" s="35"/>
      <c r="I6" s="8" t="e">
        <f t="shared" si="2"/>
        <v>#DIV/0!</v>
      </c>
      <c r="J6" s="156"/>
      <c r="K6" s="157" t="e">
        <f t="shared" si="3"/>
        <v>#DIV/0!</v>
      </c>
      <c r="L6" s="35"/>
      <c r="M6" s="8" t="e">
        <f t="shared" si="4"/>
        <v>#DIV/0!</v>
      </c>
      <c r="N6" s="156">
        <f aca="true" t="shared" si="8" ref="N6:N25">SUM(B6,D6,F6,H6,J6,L6)</f>
        <v>0</v>
      </c>
      <c r="O6" s="157" t="e">
        <f t="shared" si="7"/>
        <v>#DIV/0!</v>
      </c>
      <c r="P6" s="35"/>
      <c r="Q6" s="8">
        <f t="shared" si="5"/>
        <v>0</v>
      </c>
    </row>
    <row r="7" spans="1:17" ht="24" customHeight="1" thickBot="1">
      <c r="A7" s="83" t="s">
        <v>29</v>
      </c>
      <c r="B7" s="158"/>
      <c r="C7" s="159" t="e">
        <f t="shared" si="6"/>
        <v>#DIV/0!</v>
      </c>
      <c r="D7" s="158"/>
      <c r="E7" s="159" t="e">
        <f t="shared" si="0"/>
        <v>#DIV/0!</v>
      </c>
      <c r="F7" s="160"/>
      <c r="G7" s="161" t="e">
        <f t="shared" si="1"/>
        <v>#DIV/0!</v>
      </c>
      <c r="H7" s="158"/>
      <c r="I7" s="159" t="e">
        <f t="shared" si="2"/>
        <v>#DIV/0!</v>
      </c>
      <c r="J7" s="160"/>
      <c r="K7" s="161" t="e">
        <f t="shared" si="3"/>
        <v>#DIV/0!</v>
      </c>
      <c r="L7" s="158"/>
      <c r="M7" s="159" t="e">
        <f t="shared" si="4"/>
        <v>#DIV/0!</v>
      </c>
      <c r="N7" s="160">
        <f t="shared" si="8"/>
        <v>0</v>
      </c>
      <c r="O7" s="157" t="e">
        <f t="shared" si="7"/>
        <v>#DIV/0!</v>
      </c>
      <c r="P7" s="158">
        <v>84</v>
      </c>
      <c r="Q7" s="159">
        <f t="shared" si="5"/>
        <v>0.02299479879551054</v>
      </c>
    </row>
    <row r="8" spans="1:17" ht="24" customHeight="1" thickBot="1">
      <c r="A8" s="76" t="s">
        <v>51</v>
      </c>
      <c r="B8" s="35"/>
      <c r="C8" s="8" t="e">
        <f t="shared" si="6"/>
        <v>#DIV/0!</v>
      </c>
      <c r="D8" s="35"/>
      <c r="E8" s="8" t="e">
        <f t="shared" si="0"/>
        <v>#DIV/0!</v>
      </c>
      <c r="F8" s="156"/>
      <c r="G8" s="157" t="e">
        <f t="shared" si="1"/>
        <v>#DIV/0!</v>
      </c>
      <c r="H8" s="35"/>
      <c r="I8" s="8" t="e">
        <f t="shared" si="2"/>
        <v>#DIV/0!</v>
      </c>
      <c r="J8" s="156"/>
      <c r="K8" s="157" t="e">
        <f t="shared" si="3"/>
        <v>#DIV/0!</v>
      </c>
      <c r="L8" s="35"/>
      <c r="M8" s="8" t="e">
        <f t="shared" si="4"/>
        <v>#DIV/0!</v>
      </c>
      <c r="N8" s="156">
        <f t="shared" si="8"/>
        <v>0</v>
      </c>
      <c r="O8" s="157" t="e">
        <f t="shared" si="7"/>
        <v>#DIV/0!</v>
      </c>
      <c r="P8" s="35"/>
      <c r="Q8" s="8">
        <f t="shared" si="5"/>
        <v>0</v>
      </c>
    </row>
    <row r="9" spans="1:17" ht="24" customHeight="1" thickBot="1">
      <c r="A9" s="76" t="s">
        <v>56</v>
      </c>
      <c r="B9" s="35"/>
      <c r="C9" s="8" t="e">
        <f t="shared" si="6"/>
        <v>#DIV/0!</v>
      </c>
      <c r="D9" s="35"/>
      <c r="E9" s="8" t="e">
        <f t="shared" si="0"/>
        <v>#DIV/0!</v>
      </c>
      <c r="F9" s="156"/>
      <c r="G9" s="157" t="e">
        <f t="shared" si="1"/>
        <v>#DIV/0!</v>
      </c>
      <c r="H9" s="35"/>
      <c r="I9" s="8" t="e">
        <f t="shared" si="2"/>
        <v>#DIV/0!</v>
      </c>
      <c r="J9" s="156"/>
      <c r="K9" s="157" t="e">
        <f t="shared" si="3"/>
        <v>#DIV/0!</v>
      </c>
      <c r="L9" s="35"/>
      <c r="M9" s="8" t="e">
        <f t="shared" si="4"/>
        <v>#DIV/0!</v>
      </c>
      <c r="N9" s="156">
        <f t="shared" si="8"/>
        <v>0</v>
      </c>
      <c r="O9" s="157" t="e">
        <f t="shared" si="7"/>
        <v>#DIV/0!</v>
      </c>
      <c r="P9" s="35">
        <v>80</v>
      </c>
      <c r="Q9" s="8">
        <f t="shared" si="5"/>
        <v>0.021899808376676703</v>
      </c>
    </row>
    <row r="10" spans="1:17" ht="24" customHeight="1" thickBot="1">
      <c r="A10" s="76" t="s">
        <v>53</v>
      </c>
      <c r="B10" s="35"/>
      <c r="C10" s="8" t="e">
        <f t="shared" si="6"/>
        <v>#DIV/0!</v>
      </c>
      <c r="D10" s="35"/>
      <c r="E10" s="8" t="e">
        <f t="shared" si="0"/>
        <v>#DIV/0!</v>
      </c>
      <c r="F10" s="156"/>
      <c r="G10" s="157" t="e">
        <f t="shared" si="1"/>
        <v>#DIV/0!</v>
      </c>
      <c r="H10" s="35"/>
      <c r="I10" s="8" t="e">
        <f t="shared" si="2"/>
        <v>#DIV/0!</v>
      </c>
      <c r="J10" s="156"/>
      <c r="K10" s="157" t="e">
        <f t="shared" si="3"/>
        <v>#DIV/0!</v>
      </c>
      <c r="L10" s="35"/>
      <c r="M10" s="8" t="e">
        <f t="shared" si="4"/>
        <v>#DIV/0!</v>
      </c>
      <c r="N10" s="156">
        <f t="shared" si="8"/>
        <v>0</v>
      </c>
      <c r="O10" s="157" t="e">
        <f t="shared" si="7"/>
        <v>#DIV/0!</v>
      </c>
      <c r="P10" s="35"/>
      <c r="Q10" s="8">
        <f t="shared" si="5"/>
        <v>0</v>
      </c>
    </row>
    <row r="11" spans="1:17" ht="24" customHeight="1" thickBot="1">
      <c r="A11" s="76" t="s">
        <v>42</v>
      </c>
      <c r="B11" s="35"/>
      <c r="C11" s="8" t="e">
        <f t="shared" si="6"/>
        <v>#DIV/0!</v>
      </c>
      <c r="D11" s="35"/>
      <c r="E11" s="8" t="e">
        <f t="shared" si="0"/>
        <v>#DIV/0!</v>
      </c>
      <c r="F11" s="156"/>
      <c r="G11" s="157" t="e">
        <f t="shared" si="1"/>
        <v>#DIV/0!</v>
      </c>
      <c r="H11" s="35"/>
      <c r="I11" s="8" t="e">
        <f t="shared" si="2"/>
        <v>#DIV/0!</v>
      </c>
      <c r="J11" s="156"/>
      <c r="K11" s="157" t="e">
        <f t="shared" si="3"/>
        <v>#DIV/0!</v>
      </c>
      <c r="L11" s="35"/>
      <c r="M11" s="8" t="e">
        <f t="shared" si="4"/>
        <v>#DIV/0!</v>
      </c>
      <c r="N11" s="156">
        <f t="shared" si="8"/>
        <v>0</v>
      </c>
      <c r="O11" s="157" t="e">
        <f t="shared" si="7"/>
        <v>#DIV/0!</v>
      </c>
      <c r="P11" s="35"/>
      <c r="Q11" s="8">
        <f t="shared" si="5"/>
        <v>0</v>
      </c>
    </row>
    <row r="12" spans="1:17" ht="24" customHeight="1" thickBot="1">
      <c r="A12" s="76" t="s">
        <v>30</v>
      </c>
      <c r="B12" s="35"/>
      <c r="C12" s="8" t="e">
        <f t="shared" si="6"/>
        <v>#DIV/0!</v>
      </c>
      <c r="D12" s="35"/>
      <c r="E12" s="8" t="e">
        <f t="shared" si="0"/>
        <v>#DIV/0!</v>
      </c>
      <c r="F12" s="156"/>
      <c r="G12" s="157" t="e">
        <f t="shared" si="1"/>
        <v>#DIV/0!</v>
      </c>
      <c r="H12" s="35"/>
      <c r="I12" s="8" t="e">
        <f t="shared" si="2"/>
        <v>#DIV/0!</v>
      </c>
      <c r="J12" s="156"/>
      <c r="K12" s="157" t="e">
        <f t="shared" si="3"/>
        <v>#DIV/0!</v>
      </c>
      <c r="L12" s="35"/>
      <c r="M12" s="8" t="e">
        <f t="shared" si="4"/>
        <v>#DIV/0!</v>
      </c>
      <c r="N12" s="156">
        <f t="shared" si="8"/>
        <v>0</v>
      </c>
      <c r="O12" s="157" t="e">
        <f t="shared" si="7"/>
        <v>#DIV/0!</v>
      </c>
      <c r="P12" s="35">
        <v>141</v>
      </c>
      <c r="Q12" s="8">
        <f t="shared" si="5"/>
        <v>0.03859841226389269</v>
      </c>
    </row>
    <row r="13" spans="1:17" ht="24" customHeight="1" thickBot="1">
      <c r="A13" s="76" t="s">
        <v>31</v>
      </c>
      <c r="B13" s="35"/>
      <c r="C13" s="8" t="e">
        <f t="shared" si="6"/>
        <v>#DIV/0!</v>
      </c>
      <c r="D13" s="35"/>
      <c r="E13" s="8" t="e">
        <f t="shared" si="0"/>
        <v>#DIV/0!</v>
      </c>
      <c r="F13" s="156"/>
      <c r="G13" s="157" t="e">
        <f t="shared" si="1"/>
        <v>#DIV/0!</v>
      </c>
      <c r="H13" s="35"/>
      <c r="I13" s="8" t="e">
        <f t="shared" si="2"/>
        <v>#DIV/0!</v>
      </c>
      <c r="J13" s="156"/>
      <c r="K13" s="157" t="e">
        <f t="shared" si="3"/>
        <v>#DIV/0!</v>
      </c>
      <c r="L13" s="35"/>
      <c r="M13" s="8" t="e">
        <f t="shared" si="4"/>
        <v>#DIV/0!</v>
      </c>
      <c r="N13" s="156">
        <f t="shared" si="8"/>
        <v>0</v>
      </c>
      <c r="O13" s="157" t="e">
        <f t="shared" si="7"/>
        <v>#DIV/0!</v>
      </c>
      <c r="P13" s="35"/>
      <c r="Q13" s="8">
        <f t="shared" si="5"/>
        <v>0</v>
      </c>
    </row>
    <row r="14" spans="1:17" ht="24" customHeight="1" thickBot="1">
      <c r="A14" s="76" t="s">
        <v>32</v>
      </c>
      <c r="B14" s="35"/>
      <c r="C14" s="8" t="e">
        <f t="shared" si="6"/>
        <v>#DIV/0!</v>
      </c>
      <c r="D14" s="35"/>
      <c r="E14" s="8" t="e">
        <f t="shared" si="0"/>
        <v>#DIV/0!</v>
      </c>
      <c r="F14" s="156"/>
      <c r="G14" s="157" t="e">
        <f t="shared" si="1"/>
        <v>#DIV/0!</v>
      </c>
      <c r="H14" s="35"/>
      <c r="I14" s="8" t="e">
        <f t="shared" si="2"/>
        <v>#DIV/0!</v>
      </c>
      <c r="J14" s="156"/>
      <c r="K14" s="157" t="e">
        <f t="shared" si="3"/>
        <v>#DIV/0!</v>
      </c>
      <c r="L14" s="35"/>
      <c r="M14" s="8" t="e">
        <f t="shared" si="4"/>
        <v>#DIV/0!</v>
      </c>
      <c r="N14" s="156">
        <f t="shared" si="8"/>
        <v>0</v>
      </c>
      <c r="O14" s="157" t="e">
        <f t="shared" si="7"/>
        <v>#DIV/0!</v>
      </c>
      <c r="P14" s="35"/>
      <c r="Q14" s="8">
        <f t="shared" si="5"/>
        <v>0</v>
      </c>
    </row>
    <row r="15" spans="1:17" ht="24" customHeight="1" thickBot="1">
      <c r="A15" s="76" t="s">
        <v>33</v>
      </c>
      <c r="B15" s="35"/>
      <c r="C15" s="8" t="e">
        <f t="shared" si="6"/>
        <v>#DIV/0!</v>
      </c>
      <c r="D15" s="35"/>
      <c r="E15" s="8" t="e">
        <f t="shared" si="0"/>
        <v>#DIV/0!</v>
      </c>
      <c r="F15" s="156"/>
      <c r="G15" s="157" t="e">
        <f t="shared" si="1"/>
        <v>#DIV/0!</v>
      </c>
      <c r="H15" s="35"/>
      <c r="I15" s="8" t="e">
        <f t="shared" si="2"/>
        <v>#DIV/0!</v>
      </c>
      <c r="J15" s="156"/>
      <c r="K15" s="157" t="e">
        <f t="shared" si="3"/>
        <v>#DIV/0!</v>
      </c>
      <c r="L15" s="35"/>
      <c r="M15" s="8" t="e">
        <f t="shared" si="4"/>
        <v>#DIV/0!</v>
      </c>
      <c r="N15" s="156">
        <f t="shared" si="8"/>
        <v>0</v>
      </c>
      <c r="O15" s="157" t="e">
        <f t="shared" si="7"/>
        <v>#DIV/0!</v>
      </c>
      <c r="P15" s="35"/>
      <c r="Q15" s="8">
        <f t="shared" si="5"/>
        <v>0</v>
      </c>
    </row>
    <row r="16" spans="1:17" ht="24" customHeight="1" thickBot="1">
      <c r="A16" s="76" t="s">
        <v>57</v>
      </c>
      <c r="B16" s="35"/>
      <c r="C16" s="8" t="e">
        <f t="shared" si="6"/>
        <v>#DIV/0!</v>
      </c>
      <c r="D16" s="35"/>
      <c r="E16" s="8" t="e">
        <f t="shared" si="0"/>
        <v>#DIV/0!</v>
      </c>
      <c r="F16" s="156"/>
      <c r="G16" s="157" t="e">
        <f t="shared" si="1"/>
        <v>#DIV/0!</v>
      </c>
      <c r="H16" s="35"/>
      <c r="I16" s="8" t="e">
        <f t="shared" si="2"/>
        <v>#DIV/0!</v>
      </c>
      <c r="J16" s="156"/>
      <c r="K16" s="157" t="e">
        <f t="shared" si="3"/>
        <v>#DIV/0!</v>
      </c>
      <c r="L16" s="35"/>
      <c r="M16" s="8" t="e">
        <f t="shared" si="4"/>
        <v>#DIV/0!</v>
      </c>
      <c r="N16" s="156">
        <f t="shared" si="8"/>
        <v>0</v>
      </c>
      <c r="O16" s="157" t="e">
        <f t="shared" si="7"/>
        <v>#DIV/0!</v>
      </c>
      <c r="P16" s="35">
        <v>10</v>
      </c>
      <c r="Q16" s="8">
        <f t="shared" si="5"/>
        <v>0.002737476047084588</v>
      </c>
    </row>
    <row r="17" spans="1:17" ht="24" customHeight="1" thickBot="1">
      <c r="A17" s="76" t="s">
        <v>34</v>
      </c>
      <c r="B17" s="35"/>
      <c r="C17" s="8" t="e">
        <f t="shared" si="6"/>
        <v>#DIV/0!</v>
      </c>
      <c r="D17" s="35"/>
      <c r="E17" s="8" t="e">
        <f t="shared" si="0"/>
        <v>#DIV/0!</v>
      </c>
      <c r="F17" s="156"/>
      <c r="G17" s="157" t="e">
        <f t="shared" si="1"/>
        <v>#DIV/0!</v>
      </c>
      <c r="H17" s="35"/>
      <c r="I17" s="8" t="e">
        <f t="shared" si="2"/>
        <v>#DIV/0!</v>
      </c>
      <c r="J17" s="156"/>
      <c r="K17" s="157" t="e">
        <f t="shared" si="3"/>
        <v>#DIV/0!</v>
      </c>
      <c r="L17" s="35"/>
      <c r="M17" s="8" t="e">
        <f t="shared" si="4"/>
        <v>#DIV/0!</v>
      </c>
      <c r="N17" s="156">
        <f t="shared" si="8"/>
        <v>0</v>
      </c>
      <c r="O17" s="157" t="e">
        <f t="shared" si="7"/>
        <v>#DIV/0!</v>
      </c>
      <c r="P17" s="35">
        <v>197</v>
      </c>
      <c r="Q17" s="8">
        <f t="shared" si="5"/>
        <v>0.053928278127566384</v>
      </c>
    </row>
    <row r="18" spans="1:17" ht="24" customHeight="1" thickBot="1">
      <c r="A18" s="76" t="s">
        <v>35</v>
      </c>
      <c r="B18" s="35"/>
      <c r="C18" s="8" t="e">
        <f t="shared" si="6"/>
        <v>#DIV/0!</v>
      </c>
      <c r="D18" s="35"/>
      <c r="E18" s="8" t="e">
        <f t="shared" si="0"/>
        <v>#DIV/0!</v>
      </c>
      <c r="F18" s="156"/>
      <c r="G18" s="157" t="e">
        <f t="shared" si="1"/>
        <v>#DIV/0!</v>
      </c>
      <c r="H18" s="35"/>
      <c r="I18" s="8" t="e">
        <f t="shared" si="2"/>
        <v>#DIV/0!</v>
      </c>
      <c r="J18" s="156"/>
      <c r="K18" s="157" t="e">
        <f t="shared" si="3"/>
        <v>#DIV/0!</v>
      </c>
      <c r="L18" s="35"/>
      <c r="M18" s="8" t="e">
        <f t="shared" si="4"/>
        <v>#DIV/0!</v>
      </c>
      <c r="N18" s="156">
        <f t="shared" si="8"/>
        <v>0</v>
      </c>
      <c r="O18" s="157" t="e">
        <f t="shared" si="7"/>
        <v>#DIV/0!</v>
      </c>
      <c r="P18" s="35"/>
      <c r="Q18" s="8">
        <f t="shared" si="5"/>
        <v>0</v>
      </c>
    </row>
    <row r="19" spans="1:17" ht="24" customHeight="1" thickBot="1">
      <c r="A19" s="76" t="s">
        <v>36</v>
      </c>
      <c r="B19" s="35"/>
      <c r="C19" s="8" t="e">
        <f t="shared" si="6"/>
        <v>#DIV/0!</v>
      </c>
      <c r="D19" s="35"/>
      <c r="E19" s="8" t="e">
        <f t="shared" si="0"/>
        <v>#DIV/0!</v>
      </c>
      <c r="F19" s="156"/>
      <c r="G19" s="157" t="e">
        <f t="shared" si="1"/>
        <v>#DIV/0!</v>
      </c>
      <c r="H19" s="35"/>
      <c r="I19" s="8" t="e">
        <f t="shared" si="2"/>
        <v>#DIV/0!</v>
      </c>
      <c r="J19" s="156"/>
      <c r="K19" s="157" t="e">
        <f t="shared" si="3"/>
        <v>#DIV/0!</v>
      </c>
      <c r="L19" s="35"/>
      <c r="M19" s="8" t="e">
        <f t="shared" si="4"/>
        <v>#DIV/0!</v>
      </c>
      <c r="N19" s="156">
        <f t="shared" si="8"/>
        <v>0</v>
      </c>
      <c r="O19" s="157" t="e">
        <f t="shared" si="7"/>
        <v>#DIV/0!</v>
      </c>
      <c r="P19" s="35"/>
      <c r="Q19" s="8">
        <f t="shared" si="5"/>
        <v>0</v>
      </c>
    </row>
    <row r="20" spans="1:17" s="67" customFormat="1" ht="24" customHeight="1" thickBot="1">
      <c r="A20" s="76" t="s">
        <v>37</v>
      </c>
      <c r="B20" s="162"/>
      <c r="C20" s="163" t="e">
        <f t="shared" si="6"/>
        <v>#DIV/0!</v>
      </c>
      <c r="D20" s="162"/>
      <c r="E20" s="163" t="e">
        <f t="shared" si="0"/>
        <v>#DIV/0!</v>
      </c>
      <c r="F20" s="164"/>
      <c r="G20" s="165" t="e">
        <f t="shared" si="1"/>
        <v>#DIV/0!</v>
      </c>
      <c r="H20" s="162"/>
      <c r="I20" s="163" t="e">
        <f t="shared" si="2"/>
        <v>#DIV/0!</v>
      </c>
      <c r="J20" s="164"/>
      <c r="K20" s="165" t="e">
        <f t="shared" si="3"/>
        <v>#DIV/0!</v>
      </c>
      <c r="L20" s="162"/>
      <c r="M20" s="163" t="e">
        <f t="shared" si="4"/>
        <v>#DIV/0!</v>
      </c>
      <c r="N20" s="164">
        <f t="shared" si="8"/>
        <v>0</v>
      </c>
      <c r="O20" s="157" t="e">
        <f t="shared" si="7"/>
        <v>#DIV/0!</v>
      </c>
      <c r="P20" s="162"/>
      <c r="Q20" s="163">
        <f t="shared" si="5"/>
        <v>0</v>
      </c>
    </row>
    <row r="21" spans="1:17" s="67" customFormat="1" ht="24" customHeight="1" thickBot="1">
      <c r="A21" s="76" t="s">
        <v>38</v>
      </c>
      <c r="B21" s="162"/>
      <c r="C21" s="163" t="e">
        <f t="shared" si="6"/>
        <v>#DIV/0!</v>
      </c>
      <c r="D21" s="162"/>
      <c r="E21" s="163" t="e">
        <f t="shared" si="0"/>
        <v>#DIV/0!</v>
      </c>
      <c r="F21" s="164"/>
      <c r="G21" s="165" t="e">
        <f t="shared" si="1"/>
        <v>#DIV/0!</v>
      </c>
      <c r="H21" s="162"/>
      <c r="I21" s="163" t="e">
        <f t="shared" si="2"/>
        <v>#DIV/0!</v>
      </c>
      <c r="J21" s="164"/>
      <c r="K21" s="165" t="e">
        <f t="shared" si="3"/>
        <v>#DIV/0!</v>
      </c>
      <c r="L21" s="162"/>
      <c r="M21" s="163" t="e">
        <f t="shared" si="4"/>
        <v>#DIV/0!</v>
      </c>
      <c r="N21" s="164">
        <f t="shared" si="8"/>
        <v>0</v>
      </c>
      <c r="O21" s="157" t="e">
        <f t="shared" si="7"/>
        <v>#DIV/0!</v>
      </c>
      <c r="P21" s="162"/>
      <c r="Q21" s="163">
        <f t="shared" si="5"/>
        <v>0</v>
      </c>
    </row>
    <row r="22" spans="1:17" s="67" customFormat="1" ht="24" customHeight="1" thickBot="1">
      <c r="A22" s="76" t="s">
        <v>54</v>
      </c>
      <c r="B22" s="162"/>
      <c r="C22" s="163" t="e">
        <f t="shared" si="6"/>
        <v>#DIV/0!</v>
      </c>
      <c r="D22" s="162"/>
      <c r="E22" s="163" t="e">
        <f t="shared" si="0"/>
        <v>#DIV/0!</v>
      </c>
      <c r="F22" s="164"/>
      <c r="G22" s="165" t="e">
        <f t="shared" si="1"/>
        <v>#DIV/0!</v>
      </c>
      <c r="H22" s="162"/>
      <c r="I22" s="163" t="e">
        <f t="shared" si="2"/>
        <v>#DIV/0!</v>
      </c>
      <c r="J22" s="164"/>
      <c r="K22" s="165" t="e">
        <f t="shared" si="3"/>
        <v>#DIV/0!</v>
      </c>
      <c r="L22" s="162"/>
      <c r="M22" s="163" t="e">
        <f t="shared" si="4"/>
        <v>#DIV/0!</v>
      </c>
      <c r="N22" s="164">
        <f t="shared" si="8"/>
        <v>0</v>
      </c>
      <c r="O22" s="157" t="e">
        <f t="shared" si="7"/>
        <v>#DIV/0!</v>
      </c>
      <c r="P22" s="162">
        <v>262</v>
      </c>
      <c r="Q22" s="163">
        <f t="shared" si="5"/>
        <v>0.0717218724336162</v>
      </c>
    </row>
    <row r="23" spans="1:17" s="67" customFormat="1" ht="24" customHeight="1" thickBot="1">
      <c r="A23" s="76" t="s">
        <v>39</v>
      </c>
      <c r="B23" s="162"/>
      <c r="C23" s="163" t="e">
        <f t="shared" si="6"/>
        <v>#DIV/0!</v>
      </c>
      <c r="D23" s="162"/>
      <c r="E23" s="163" t="e">
        <f t="shared" si="0"/>
        <v>#DIV/0!</v>
      </c>
      <c r="F23" s="164"/>
      <c r="G23" s="165" t="e">
        <f t="shared" si="1"/>
        <v>#DIV/0!</v>
      </c>
      <c r="H23" s="162"/>
      <c r="I23" s="163" t="e">
        <f t="shared" si="2"/>
        <v>#DIV/0!</v>
      </c>
      <c r="J23" s="164"/>
      <c r="K23" s="165" t="e">
        <f t="shared" si="3"/>
        <v>#DIV/0!</v>
      </c>
      <c r="L23" s="162"/>
      <c r="M23" s="163" t="e">
        <f t="shared" si="4"/>
        <v>#DIV/0!</v>
      </c>
      <c r="N23" s="164">
        <f t="shared" si="8"/>
        <v>0</v>
      </c>
      <c r="O23" s="157" t="e">
        <f t="shared" si="7"/>
        <v>#DIV/0!</v>
      </c>
      <c r="P23" s="162"/>
      <c r="Q23" s="163">
        <f t="shared" si="5"/>
        <v>0</v>
      </c>
    </row>
    <row r="24" spans="1:17" s="67" customFormat="1" ht="24" customHeight="1" thickBot="1">
      <c r="A24" s="76" t="s">
        <v>41</v>
      </c>
      <c r="B24" s="162"/>
      <c r="C24" s="163" t="e">
        <f t="shared" si="6"/>
        <v>#DIV/0!</v>
      </c>
      <c r="D24" s="162"/>
      <c r="E24" s="163" t="e">
        <f t="shared" si="0"/>
        <v>#DIV/0!</v>
      </c>
      <c r="F24" s="164"/>
      <c r="G24" s="165" t="e">
        <f t="shared" si="1"/>
        <v>#DIV/0!</v>
      </c>
      <c r="H24" s="162"/>
      <c r="I24" s="163" t="e">
        <f t="shared" si="2"/>
        <v>#DIV/0!</v>
      </c>
      <c r="J24" s="164"/>
      <c r="K24" s="165" t="e">
        <f t="shared" si="3"/>
        <v>#DIV/0!</v>
      </c>
      <c r="L24" s="162"/>
      <c r="M24" s="163" t="e">
        <f t="shared" si="4"/>
        <v>#DIV/0!</v>
      </c>
      <c r="N24" s="164">
        <f t="shared" si="8"/>
        <v>0</v>
      </c>
      <c r="O24" s="157" t="e">
        <f t="shared" si="7"/>
        <v>#DIV/0!</v>
      </c>
      <c r="P24" s="162"/>
      <c r="Q24" s="163">
        <f t="shared" si="5"/>
        <v>0</v>
      </c>
    </row>
    <row r="25" spans="1:17" s="67" customFormat="1" ht="24" customHeight="1" thickBot="1">
      <c r="A25" s="76" t="s">
        <v>40</v>
      </c>
      <c r="B25" s="162"/>
      <c r="C25" s="163" t="e">
        <f t="shared" si="6"/>
        <v>#DIV/0!</v>
      </c>
      <c r="D25" s="162"/>
      <c r="E25" s="163" t="e">
        <f t="shared" si="0"/>
        <v>#DIV/0!</v>
      </c>
      <c r="F25" s="164"/>
      <c r="G25" s="165" t="e">
        <f t="shared" si="1"/>
        <v>#DIV/0!</v>
      </c>
      <c r="H25" s="162"/>
      <c r="I25" s="163" t="e">
        <f t="shared" si="2"/>
        <v>#DIV/0!</v>
      </c>
      <c r="J25" s="164"/>
      <c r="K25" s="165" t="e">
        <f t="shared" si="3"/>
        <v>#DIV/0!</v>
      </c>
      <c r="L25" s="162"/>
      <c r="M25" s="163" t="e">
        <f t="shared" si="4"/>
        <v>#DIV/0!</v>
      </c>
      <c r="N25" s="164">
        <f t="shared" si="8"/>
        <v>0</v>
      </c>
      <c r="O25" s="157" t="e">
        <f t="shared" si="7"/>
        <v>#DIV/0!</v>
      </c>
      <c r="P25" s="162"/>
      <c r="Q25" s="163">
        <f t="shared" si="5"/>
        <v>0</v>
      </c>
    </row>
    <row r="26" spans="1:17" s="67" customFormat="1" ht="6.75" customHeight="1" thickBot="1">
      <c r="A26" s="76"/>
      <c r="B26" s="162"/>
      <c r="C26" s="163"/>
      <c r="D26" s="162"/>
      <c r="E26" s="163"/>
      <c r="F26" s="164"/>
      <c r="G26" s="165"/>
      <c r="H26" s="162"/>
      <c r="I26" s="163"/>
      <c r="J26" s="164"/>
      <c r="K26" s="165"/>
      <c r="L26" s="162"/>
      <c r="M26" s="163"/>
      <c r="N26" s="164"/>
      <c r="O26" s="165"/>
      <c r="P26" s="162"/>
      <c r="Q26" s="163"/>
    </row>
    <row r="27" spans="1:17" s="67" customFormat="1" ht="24" customHeight="1" thickBot="1">
      <c r="A27" s="76" t="s">
        <v>45</v>
      </c>
      <c r="B27" s="162"/>
      <c r="C27" s="163"/>
      <c r="D27" s="162"/>
      <c r="E27" s="163"/>
      <c r="F27" s="164"/>
      <c r="G27" s="165"/>
      <c r="H27" s="162"/>
      <c r="I27" s="163"/>
      <c r="J27" s="164"/>
      <c r="K27" s="165"/>
      <c r="L27" s="162"/>
      <c r="M27" s="163"/>
      <c r="N27" s="164"/>
      <c r="O27" s="165"/>
      <c r="P27" s="162">
        <v>5</v>
      </c>
      <c r="Q27" s="163">
        <f t="shared" si="5"/>
        <v>0.001368738023542294</v>
      </c>
    </row>
    <row r="28" spans="1:17" s="67" customFormat="1" ht="24" customHeight="1" thickBot="1">
      <c r="A28" s="76" t="s">
        <v>26</v>
      </c>
      <c r="B28" s="162"/>
      <c r="C28" s="163"/>
      <c r="D28" s="162"/>
      <c r="E28" s="163"/>
      <c r="F28" s="164"/>
      <c r="G28" s="165"/>
      <c r="H28" s="162"/>
      <c r="I28" s="163"/>
      <c r="J28" s="164"/>
      <c r="K28" s="165"/>
      <c r="L28" s="162"/>
      <c r="M28" s="163"/>
      <c r="N28" s="164"/>
      <c r="O28" s="165"/>
      <c r="P28" s="162">
        <v>1342</v>
      </c>
      <c r="Q28" s="163">
        <f t="shared" si="5"/>
        <v>0.3673692855187517</v>
      </c>
    </row>
    <row r="29" spans="1:17" s="67" customFormat="1" ht="24" customHeight="1" thickBot="1">
      <c r="A29" s="76" t="s">
        <v>50</v>
      </c>
      <c r="B29" s="162"/>
      <c r="C29" s="163"/>
      <c r="D29" s="162"/>
      <c r="E29" s="163"/>
      <c r="F29" s="164"/>
      <c r="G29" s="165"/>
      <c r="H29" s="162"/>
      <c r="I29" s="163"/>
      <c r="J29" s="164"/>
      <c r="K29" s="165"/>
      <c r="L29" s="162"/>
      <c r="M29" s="163"/>
      <c r="N29" s="164"/>
      <c r="O29" s="165"/>
      <c r="P29" s="162">
        <v>16</v>
      </c>
      <c r="Q29" s="163">
        <f t="shared" si="5"/>
        <v>0.0043799616753353405</v>
      </c>
    </row>
    <row r="30" spans="1:17" s="67" customFormat="1" ht="24" customHeight="1" thickBot="1">
      <c r="A30" s="76" t="s">
        <v>46</v>
      </c>
      <c r="B30" s="162"/>
      <c r="C30" s="163"/>
      <c r="D30" s="162"/>
      <c r="E30" s="163"/>
      <c r="F30" s="164"/>
      <c r="G30" s="165"/>
      <c r="H30" s="162"/>
      <c r="I30" s="163"/>
      <c r="J30" s="164"/>
      <c r="K30" s="165"/>
      <c r="L30" s="162"/>
      <c r="M30" s="163"/>
      <c r="N30" s="164"/>
      <c r="O30" s="165"/>
      <c r="P30" s="162">
        <v>6</v>
      </c>
      <c r="Q30" s="163">
        <f t="shared" si="5"/>
        <v>0.0016424856282507528</v>
      </c>
    </row>
    <row r="31" spans="1:17" s="67" customFormat="1" ht="24" customHeight="1" thickBot="1">
      <c r="A31" s="76" t="s">
        <v>47</v>
      </c>
      <c r="B31" s="162"/>
      <c r="C31" s="163"/>
      <c r="D31" s="162"/>
      <c r="E31" s="163"/>
      <c r="F31" s="164"/>
      <c r="G31" s="165"/>
      <c r="H31" s="162"/>
      <c r="I31" s="163"/>
      <c r="J31" s="164"/>
      <c r="K31" s="165"/>
      <c r="L31" s="162"/>
      <c r="M31" s="163"/>
      <c r="N31" s="164"/>
      <c r="O31" s="165"/>
      <c r="P31" s="162">
        <v>3</v>
      </c>
      <c r="Q31" s="163">
        <f t="shared" si="5"/>
        <v>0.0008212428141253764</v>
      </c>
    </row>
    <row r="32" spans="1:17" s="67" customFormat="1" ht="24" customHeight="1" thickBot="1">
      <c r="A32" s="76" t="s">
        <v>43</v>
      </c>
      <c r="B32" s="162"/>
      <c r="C32" s="163"/>
      <c r="D32" s="162"/>
      <c r="E32" s="163"/>
      <c r="F32" s="164"/>
      <c r="G32" s="165"/>
      <c r="H32" s="162"/>
      <c r="I32" s="163"/>
      <c r="J32" s="164"/>
      <c r="K32" s="165"/>
      <c r="L32" s="162"/>
      <c r="M32" s="163"/>
      <c r="N32" s="164"/>
      <c r="O32" s="165"/>
      <c r="P32" s="162">
        <v>87</v>
      </c>
      <c r="Q32" s="163">
        <f t="shared" si="5"/>
        <v>0.023816041609635914</v>
      </c>
    </row>
    <row r="33" spans="1:17" s="67" customFormat="1" ht="24" customHeight="1" thickBot="1">
      <c r="A33" s="76" t="s">
        <v>44</v>
      </c>
      <c r="B33" s="162"/>
      <c r="C33" s="163"/>
      <c r="D33" s="162"/>
      <c r="E33" s="163"/>
      <c r="F33" s="164"/>
      <c r="G33" s="165"/>
      <c r="H33" s="162"/>
      <c r="I33" s="163"/>
      <c r="J33" s="164"/>
      <c r="K33" s="165"/>
      <c r="L33" s="162"/>
      <c r="M33" s="163"/>
      <c r="N33" s="164"/>
      <c r="O33" s="165"/>
      <c r="P33" s="162">
        <v>236</v>
      </c>
      <c r="Q33" s="163">
        <f t="shared" si="5"/>
        <v>0.06460443471119627</v>
      </c>
    </row>
    <row r="34" spans="1:17" s="67" customFormat="1" ht="24" customHeight="1" thickBot="1">
      <c r="A34" s="76" t="s">
        <v>48</v>
      </c>
      <c r="B34" s="162"/>
      <c r="C34" s="163"/>
      <c r="D34" s="162"/>
      <c r="E34" s="163"/>
      <c r="F34" s="164"/>
      <c r="G34" s="165"/>
      <c r="H34" s="162"/>
      <c r="I34" s="163"/>
      <c r="J34" s="164"/>
      <c r="K34" s="165"/>
      <c r="L34" s="162"/>
      <c r="M34" s="163"/>
      <c r="N34" s="164"/>
      <c r="O34" s="165"/>
      <c r="P34" s="162">
        <v>71</v>
      </c>
      <c r="Q34" s="163">
        <f t="shared" si="5"/>
        <v>0.019436079934300576</v>
      </c>
    </row>
    <row r="35" spans="1:17" ht="9" customHeight="1" thickBot="1">
      <c r="A35" s="75"/>
      <c r="B35" s="166"/>
      <c r="C35" s="105"/>
      <c r="D35" s="166"/>
      <c r="E35" s="105"/>
      <c r="F35" s="166"/>
      <c r="G35" s="105"/>
      <c r="H35" s="166"/>
      <c r="I35" s="105"/>
      <c r="J35" s="166"/>
      <c r="K35" s="105"/>
      <c r="L35" s="166"/>
      <c r="M35" s="105"/>
      <c r="N35" s="166"/>
      <c r="O35" s="105"/>
      <c r="P35" s="166"/>
      <c r="Q35" s="105"/>
    </row>
    <row r="36" spans="1:17" s="67" customFormat="1" ht="24" customHeight="1" thickBot="1">
      <c r="A36" s="82" t="s">
        <v>10</v>
      </c>
      <c r="B36" s="162">
        <f>SUM(B4:B25)</f>
        <v>0</v>
      </c>
      <c r="C36" s="163" t="e">
        <f>SUM(C4:C25)</f>
        <v>#DIV/0!</v>
      </c>
      <c r="D36" s="164">
        <f aca="true" t="shared" si="9" ref="D36:J36">SUM(D4:D25)</f>
        <v>0</v>
      </c>
      <c r="E36" s="165" t="e">
        <f t="shared" si="9"/>
        <v>#DIV/0!</v>
      </c>
      <c r="F36" s="162">
        <f t="shared" si="9"/>
        <v>0</v>
      </c>
      <c r="G36" s="163" t="e">
        <f t="shared" si="9"/>
        <v>#DIV/0!</v>
      </c>
      <c r="H36" s="164">
        <f t="shared" si="9"/>
        <v>0</v>
      </c>
      <c r="I36" s="165" t="e">
        <f t="shared" si="9"/>
        <v>#DIV/0!</v>
      </c>
      <c r="J36" s="162">
        <f t="shared" si="9"/>
        <v>0</v>
      </c>
      <c r="K36" s="163" t="e">
        <f>SUM(K4:K25)</f>
        <v>#DIV/0!</v>
      </c>
      <c r="L36" s="164">
        <f>SUM(L4:L25)</f>
        <v>0</v>
      </c>
      <c r="M36" s="165" t="e">
        <f>SUM(M4:M25)</f>
        <v>#DIV/0!</v>
      </c>
      <c r="N36" s="162">
        <f>SUM(N4:N25)</f>
        <v>0</v>
      </c>
      <c r="O36" s="163" t="e">
        <f>SUM(O4:O25)</f>
        <v>#DIV/0!</v>
      </c>
      <c r="P36" s="162">
        <f>SUM(P4:P34)</f>
        <v>3653</v>
      </c>
      <c r="Q36" s="163">
        <f>SUM(Q4:Q34)</f>
        <v>1</v>
      </c>
    </row>
    <row r="37" spans="2:17" ht="21" customHeight="1" thickBot="1">
      <c r="B37" s="95"/>
      <c r="C37" s="96"/>
      <c r="D37" s="95"/>
      <c r="E37" s="96"/>
      <c r="F37" s="95"/>
      <c r="G37" s="96"/>
      <c r="H37" s="95"/>
      <c r="I37" s="96"/>
      <c r="J37" s="95"/>
      <c r="K37" s="96"/>
      <c r="L37" s="95"/>
      <c r="M37" s="96"/>
      <c r="N37" s="95"/>
      <c r="O37" s="96"/>
      <c r="P37" s="95"/>
      <c r="Q37" s="96"/>
    </row>
    <row r="38" spans="1:17" s="7" customFormat="1" ht="20.25" customHeight="1" thickBot="1">
      <c r="A38" s="74"/>
      <c r="B38" s="209" t="s">
        <v>0</v>
      </c>
      <c r="C38" s="210"/>
      <c r="D38" s="209" t="s">
        <v>1</v>
      </c>
      <c r="E38" s="210"/>
      <c r="F38" s="209" t="s">
        <v>2</v>
      </c>
      <c r="G38" s="210"/>
      <c r="H38" s="209" t="s">
        <v>3</v>
      </c>
      <c r="I38" s="210"/>
      <c r="J38" s="209" t="s">
        <v>4</v>
      </c>
      <c r="K38" s="210"/>
      <c r="L38" s="209" t="s">
        <v>5</v>
      </c>
      <c r="M38" s="210"/>
      <c r="N38" s="209" t="s">
        <v>7</v>
      </c>
      <c r="O38" s="211"/>
      <c r="P38" s="211"/>
      <c r="Q38" s="210"/>
    </row>
    <row r="39" spans="1:17" s="19" customFormat="1" ht="27" customHeight="1" thickBot="1">
      <c r="A39" s="74"/>
      <c r="B39" s="30" t="s">
        <v>6</v>
      </c>
      <c r="C39" s="20" t="s">
        <v>16</v>
      </c>
      <c r="D39" s="39" t="s">
        <v>6</v>
      </c>
      <c r="E39" s="20" t="s">
        <v>16</v>
      </c>
      <c r="F39" s="30" t="s">
        <v>6</v>
      </c>
      <c r="G39" s="20" t="s">
        <v>16</v>
      </c>
      <c r="H39" s="30" t="s">
        <v>6</v>
      </c>
      <c r="I39" s="20" t="s">
        <v>16</v>
      </c>
      <c r="J39" s="30" t="s">
        <v>6</v>
      </c>
      <c r="K39" s="20" t="s">
        <v>16</v>
      </c>
      <c r="L39" s="30" t="s">
        <v>6</v>
      </c>
      <c r="M39" s="20" t="s">
        <v>16</v>
      </c>
      <c r="N39" s="38">
        <v>1999</v>
      </c>
      <c r="O39" s="20" t="s">
        <v>16</v>
      </c>
      <c r="P39" s="38">
        <v>1994</v>
      </c>
      <c r="Q39" s="20" t="s">
        <v>16</v>
      </c>
    </row>
    <row r="40" spans="1:17" ht="21" customHeight="1" thickBot="1">
      <c r="A40" s="76" t="s">
        <v>10</v>
      </c>
      <c r="B40" s="167"/>
      <c r="C40" s="168" t="e">
        <f>(B40/$B$44)</f>
        <v>#DIV/0!</v>
      </c>
      <c r="D40" s="167"/>
      <c r="E40" s="168" t="e">
        <f>(D40/$D$44)</f>
        <v>#DIV/0!</v>
      </c>
      <c r="F40" s="167"/>
      <c r="G40" s="168" t="e">
        <f>(F40/$F$44)</f>
        <v>#DIV/0!</v>
      </c>
      <c r="H40" s="167"/>
      <c r="I40" s="168" t="e">
        <f>(H40/$H$44)</f>
        <v>#DIV/0!</v>
      </c>
      <c r="J40" s="167"/>
      <c r="K40" s="168" t="e">
        <f>(J40/$J$44)</f>
        <v>#DIV/0!</v>
      </c>
      <c r="L40" s="167"/>
      <c r="M40" s="168" t="e">
        <f>(L40/$L$44)</f>
        <v>#DIV/0!</v>
      </c>
      <c r="N40" s="167">
        <f>SUM(B40,D40,F40,H40,J40,L40)</f>
        <v>0</v>
      </c>
      <c r="O40" s="168" t="e">
        <f>(N40/$N$44)</f>
        <v>#DIV/0!</v>
      </c>
      <c r="P40" s="169">
        <v>3653</v>
      </c>
      <c r="Q40" s="170">
        <f>(P40/$P$44)</f>
        <v>0.955532304472927</v>
      </c>
    </row>
    <row r="41" spans="1:17" ht="21" customHeight="1" thickBot="1">
      <c r="A41" s="76" t="s">
        <v>11</v>
      </c>
      <c r="B41" s="167"/>
      <c r="C41" s="168" t="e">
        <f>(B41/$B$44)</f>
        <v>#DIV/0!</v>
      </c>
      <c r="D41" s="167"/>
      <c r="E41" s="168" t="e">
        <f>(D41/$D$44)</f>
        <v>#DIV/0!</v>
      </c>
      <c r="F41" s="167"/>
      <c r="G41" s="168" t="e">
        <f>(F41/$F$44)</f>
        <v>#DIV/0!</v>
      </c>
      <c r="H41" s="167"/>
      <c r="I41" s="168" t="e">
        <f>(H41/$H$44)</f>
        <v>#DIV/0!</v>
      </c>
      <c r="J41" s="167"/>
      <c r="K41" s="168" t="e">
        <f>(J41/$J$44)</f>
        <v>#DIV/0!</v>
      </c>
      <c r="L41" s="167"/>
      <c r="M41" s="168" t="e">
        <f>(L41/$L$44)</f>
        <v>#DIV/0!</v>
      </c>
      <c r="N41" s="167">
        <f>SUM(B41,D41,F41,H41,J41,L41)</f>
        <v>0</v>
      </c>
      <c r="O41" s="168" t="e">
        <f>(N41/$N$44)</f>
        <v>#DIV/0!</v>
      </c>
      <c r="P41" s="169">
        <v>52</v>
      </c>
      <c r="Q41" s="170">
        <f>(P41/$P$44)</f>
        <v>0.01360188333769291</v>
      </c>
    </row>
    <row r="42" spans="1:17" ht="21" customHeight="1" thickBot="1">
      <c r="A42" s="76" t="s">
        <v>12</v>
      </c>
      <c r="B42" s="167"/>
      <c r="C42" s="168" t="e">
        <f>(B42/$B$44)</f>
        <v>#DIV/0!</v>
      </c>
      <c r="D42" s="167"/>
      <c r="E42" s="168" t="e">
        <f>(D42/$D$44)</f>
        <v>#DIV/0!</v>
      </c>
      <c r="F42" s="167"/>
      <c r="G42" s="168" t="e">
        <f>(F42/$F$44)</f>
        <v>#DIV/0!</v>
      </c>
      <c r="H42" s="167"/>
      <c r="I42" s="168" t="e">
        <f>(H42/$H$44)</f>
        <v>#DIV/0!</v>
      </c>
      <c r="J42" s="167"/>
      <c r="K42" s="168" t="e">
        <f>(J42/$J$44)</f>
        <v>#DIV/0!</v>
      </c>
      <c r="L42" s="167"/>
      <c r="M42" s="168" t="e">
        <f>(L42/$L$44)</f>
        <v>#DIV/0!</v>
      </c>
      <c r="N42" s="167">
        <f>SUM(B42,D42,F42,H42,J42,L42)</f>
        <v>0</v>
      </c>
      <c r="O42" s="168" t="e">
        <f>(N42/$N$44)</f>
        <v>#DIV/0!</v>
      </c>
      <c r="P42" s="169">
        <v>118</v>
      </c>
      <c r="Q42" s="170">
        <f>(P42/$P$44)</f>
        <v>0.030865812189380067</v>
      </c>
    </row>
    <row r="43" spans="1:17" ht="21" customHeight="1" thickBot="1">
      <c r="A43" s="76" t="s">
        <v>13</v>
      </c>
      <c r="B43" s="167"/>
      <c r="C43" s="168" t="e">
        <f>(B43/$B$44)</f>
        <v>#DIV/0!</v>
      </c>
      <c r="D43" s="167"/>
      <c r="E43" s="168" t="e">
        <f>(D43/$D$44)</f>
        <v>#DIV/0!</v>
      </c>
      <c r="F43" s="167"/>
      <c r="G43" s="168" t="e">
        <f>(F43/$F$44)</f>
        <v>#DIV/0!</v>
      </c>
      <c r="H43" s="167"/>
      <c r="I43" s="168" t="e">
        <f>(H43/$H$44)</f>
        <v>#DIV/0!</v>
      </c>
      <c r="J43" s="167"/>
      <c r="K43" s="168" t="e">
        <f>(J43/$J$44)</f>
        <v>#DIV/0!</v>
      </c>
      <c r="L43" s="167"/>
      <c r="M43" s="168" t="e">
        <f>(L43/$L$44)</f>
        <v>#DIV/0!</v>
      </c>
      <c r="N43" s="167">
        <f>SUM(B43,D43,F43,H43,J43,L43)</f>
        <v>0</v>
      </c>
      <c r="O43" s="168" t="e">
        <f>(N43/$N$44)</f>
        <v>#DIV/0!</v>
      </c>
      <c r="P43" s="169"/>
      <c r="Q43" s="170">
        <f>(P43/$P$44)</f>
        <v>0</v>
      </c>
    </row>
    <row r="44" spans="1:17" ht="21" customHeight="1" thickBot="1">
      <c r="A44" s="76" t="s">
        <v>14</v>
      </c>
      <c r="B44" s="167">
        <f aca="true" t="shared" si="10" ref="B44:M44">SUM(B40:B43)</f>
        <v>0</v>
      </c>
      <c r="C44" s="168" t="e">
        <f t="shared" si="10"/>
        <v>#DIV/0!</v>
      </c>
      <c r="D44" s="167">
        <f t="shared" si="10"/>
        <v>0</v>
      </c>
      <c r="E44" s="168" t="e">
        <f t="shared" si="10"/>
        <v>#DIV/0!</v>
      </c>
      <c r="F44" s="167">
        <f t="shared" si="10"/>
        <v>0</v>
      </c>
      <c r="G44" s="168" t="e">
        <f t="shared" si="10"/>
        <v>#DIV/0!</v>
      </c>
      <c r="H44" s="167">
        <f t="shared" si="10"/>
        <v>0</v>
      </c>
      <c r="I44" s="168" t="e">
        <f t="shared" si="10"/>
        <v>#DIV/0!</v>
      </c>
      <c r="J44" s="167">
        <f t="shared" si="10"/>
        <v>0</v>
      </c>
      <c r="K44" s="168" t="e">
        <f t="shared" si="10"/>
        <v>#DIV/0!</v>
      </c>
      <c r="L44" s="167">
        <f t="shared" si="10"/>
        <v>0</v>
      </c>
      <c r="M44" s="168" t="e">
        <f t="shared" si="10"/>
        <v>#DIV/0!</v>
      </c>
      <c r="N44" s="167">
        <f>SUM(B44,D44,F44,H44,J44,L44)</f>
        <v>0</v>
      </c>
      <c r="O44" s="168" t="e">
        <f>SUM(C44,E44,G44,I44,K44,M44)/6</f>
        <v>#DIV/0!</v>
      </c>
      <c r="P44" s="169">
        <f>SUM(P40:P43)</f>
        <v>3823</v>
      </c>
      <c r="Q44" s="170">
        <f>SUM(Q40:Q43)</f>
        <v>1</v>
      </c>
    </row>
    <row r="45" spans="1:17" ht="21" customHeight="1" thickBot="1">
      <c r="A45" s="74"/>
      <c r="B45" s="95"/>
      <c r="C45" s="96"/>
      <c r="D45" s="95"/>
      <c r="E45" s="96"/>
      <c r="F45" s="95"/>
      <c r="G45" s="96"/>
      <c r="H45" s="95"/>
      <c r="I45" s="96"/>
      <c r="J45" s="95"/>
      <c r="K45" s="96"/>
      <c r="L45" s="95"/>
      <c r="M45" s="96"/>
      <c r="N45" s="95"/>
      <c r="O45" s="96"/>
      <c r="P45" s="95"/>
      <c r="Q45" s="96"/>
    </row>
    <row r="46" spans="1:17" s="7" customFormat="1" ht="19.5" customHeight="1" thickBot="1">
      <c r="A46" s="74"/>
      <c r="B46" s="209" t="s">
        <v>0</v>
      </c>
      <c r="C46" s="210"/>
      <c r="D46" s="209" t="s">
        <v>1</v>
      </c>
      <c r="E46" s="210"/>
      <c r="F46" s="209" t="s">
        <v>2</v>
      </c>
      <c r="G46" s="210"/>
      <c r="H46" s="209" t="s">
        <v>3</v>
      </c>
      <c r="I46" s="210"/>
      <c r="J46" s="209" t="s">
        <v>4</v>
      </c>
      <c r="K46" s="210"/>
      <c r="L46" s="209" t="s">
        <v>5</v>
      </c>
      <c r="M46" s="210"/>
      <c r="N46" s="209" t="s">
        <v>7</v>
      </c>
      <c r="O46" s="211"/>
      <c r="P46" s="211"/>
      <c r="Q46" s="210"/>
    </row>
    <row r="47" spans="1:17" s="19" customFormat="1" ht="27" customHeight="1" thickBot="1">
      <c r="A47" s="74"/>
      <c r="B47" s="30" t="s">
        <v>6</v>
      </c>
      <c r="C47" s="20" t="s">
        <v>17</v>
      </c>
      <c r="D47" s="39" t="s">
        <v>6</v>
      </c>
      <c r="E47" s="20" t="s">
        <v>17</v>
      </c>
      <c r="F47" s="30" t="s">
        <v>6</v>
      </c>
      <c r="G47" s="20" t="s">
        <v>17</v>
      </c>
      <c r="H47" s="30" t="s">
        <v>6</v>
      </c>
      <c r="I47" s="20" t="s">
        <v>17</v>
      </c>
      <c r="J47" s="30" t="s">
        <v>6</v>
      </c>
      <c r="K47" s="20" t="s">
        <v>17</v>
      </c>
      <c r="L47" s="30" t="s">
        <v>6</v>
      </c>
      <c r="M47" s="20" t="s">
        <v>17</v>
      </c>
      <c r="N47" s="38">
        <v>1999</v>
      </c>
      <c r="O47" s="20" t="s">
        <v>17</v>
      </c>
      <c r="P47" s="38">
        <v>1994</v>
      </c>
      <c r="Q47" s="20" t="s">
        <v>17</v>
      </c>
    </row>
    <row r="48" spans="1:17" ht="21" customHeight="1" thickBot="1">
      <c r="A48" s="76" t="s">
        <v>14</v>
      </c>
      <c r="B48" s="167">
        <f>B44</f>
        <v>0</v>
      </c>
      <c r="C48" s="168" t="e">
        <f>(B48/$B$49)</f>
        <v>#DIV/0!</v>
      </c>
      <c r="D48" s="167">
        <f>D44</f>
        <v>0</v>
      </c>
      <c r="E48" s="168" t="e">
        <f>(D48/$D$49)</f>
        <v>#DIV/0!</v>
      </c>
      <c r="F48" s="167">
        <f>F44</f>
        <v>0</v>
      </c>
      <c r="G48" s="168" t="e">
        <f>(F48/$F$49)</f>
        <v>#DIV/0!</v>
      </c>
      <c r="H48" s="167">
        <f>H44</f>
        <v>0</v>
      </c>
      <c r="I48" s="168" t="e">
        <f>(H48/$H$49)</f>
        <v>#DIV/0!</v>
      </c>
      <c r="J48" s="167">
        <f>J44</f>
        <v>0</v>
      </c>
      <c r="K48" s="168" t="e">
        <f>(J48/$J$49)</f>
        <v>#DIV/0!</v>
      </c>
      <c r="L48" s="167">
        <f>L44</f>
        <v>0</v>
      </c>
      <c r="M48" s="168" t="e">
        <f>(L48/$L$49)</f>
        <v>#DIV/0!</v>
      </c>
      <c r="N48" s="167">
        <f>SUM(B48,D48,F48,H48,J48,L48)</f>
        <v>0</v>
      </c>
      <c r="O48" s="168" t="e">
        <f>(N48/$N$49)</f>
        <v>#DIV/0!</v>
      </c>
      <c r="P48" s="169">
        <v>3823</v>
      </c>
      <c r="Q48" s="170">
        <f>(P48/$P$49)</f>
        <v>0.8274891774891775</v>
      </c>
    </row>
    <row r="49" spans="1:17" ht="21" customHeight="1" thickBot="1">
      <c r="A49" s="76" t="s">
        <v>15</v>
      </c>
      <c r="B49" s="167"/>
      <c r="C49" s="168">
        <v>1</v>
      </c>
      <c r="D49" s="167"/>
      <c r="E49" s="168">
        <v>1</v>
      </c>
      <c r="F49" s="167"/>
      <c r="G49" s="168">
        <v>1</v>
      </c>
      <c r="H49" s="167"/>
      <c r="I49" s="168">
        <v>1</v>
      </c>
      <c r="J49" s="167"/>
      <c r="K49" s="168">
        <v>1</v>
      </c>
      <c r="L49" s="167"/>
      <c r="M49" s="168">
        <v>1</v>
      </c>
      <c r="N49" s="167">
        <f>SUM(B49,D49,F49,H49,J49,L49)</f>
        <v>0</v>
      </c>
      <c r="O49" s="168">
        <v>1</v>
      </c>
      <c r="P49" s="169">
        <v>4620</v>
      </c>
      <c r="Q49" s="170">
        <v>1</v>
      </c>
    </row>
  </sheetData>
  <mergeCells count="22">
    <mergeCell ref="N2:Q2"/>
    <mergeCell ref="L2:M2"/>
    <mergeCell ref="J2:K2"/>
    <mergeCell ref="A1:Q1"/>
    <mergeCell ref="B2:C2"/>
    <mergeCell ref="D2:E2"/>
    <mergeCell ref="F2:G2"/>
    <mergeCell ref="H2:I2"/>
    <mergeCell ref="B38:C38"/>
    <mergeCell ref="D38:E38"/>
    <mergeCell ref="F38:G38"/>
    <mergeCell ref="H38:I38"/>
    <mergeCell ref="J38:K38"/>
    <mergeCell ref="L38:M38"/>
    <mergeCell ref="N38:Q38"/>
    <mergeCell ref="B46:C46"/>
    <mergeCell ref="D46:E46"/>
    <mergeCell ref="F46:G46"/>
    <mergeCell ref="H46:I46"/>
    <mergeCell ref="J46:K46"/>
    <mergeCell ref="L46:M46"/>
    <mergeCell ref="N46:Q46"/>
  </mergeCells>
  <printOptions/>
  <pageMargins left="0.03937007874015748" right="0.03937007874015748" top="0" bottom="0" header="0.0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GABICCE MARE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GABICCE MARE</dc:creator>
  <cp:keywords/>
  <dc:description/>
  <cp:lastModifiedBy>UFFICIO RELAZIONI CON IL PUBBLICO</cp:lastModifiedBy>
  <cp:lastPrinted>2004-06-14T11:07:04Z</cp:lastPrinted>
  <dcterms:created xsi:type="dcterms:W3CDTF">1999-05-10T12:27:22Z</dcterms:created>
  <dcterms:modified xsi:type="dcterms:W3CDTF">2004-06-14T11:07:22Z</dcterms:modified>
  <cp:category/>
  <cp:version/>
  <cp:contentType/>
  <cp:contentStatus/>
</cp:coreProperties>
</file>